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queryTables/queryTable19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37.xml" ContentType="application/vnd.openxmlformats-officedocument.spreadsheetml.query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queryTables/queryTable17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35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queryTables/queryTable15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42.xml" ContentType="application/vnd.openxmlformats-officedocument.spreadsheetml.queryTable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13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40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8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6.xml" ContentType="application/vnd.openxmlformats-officedocument.spreadsheetml.queryTable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queryTables/queryTable4.xml" ContentType="application/vnd.openxmlformats-officedocument.spreadsheetml.queryTable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queryTables/queryTable1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8.xml" ContentType="application/vnd.openxmlformats-officedocument.spreadsheetml.query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queryTables/queryTable1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36.xml" ContentType="application/vnd.openxmlformats-officedocument.spreadsheetml.query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queryTables/queryTable1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43.xml" ContentType="application/vnd.openxmlformats-officedocument.spreadsheetml.query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30.xml" ContentType="application/vnd.openxmlformats-officedocument.spreadsheetml.query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queryTables/queryTable5.xml" ContentType="application/vnd.openxmlformats-officedocument.spreadsheetml.queryTable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queryTables/queryTable1.xml" ContentType="application/vnd.openxmlformats-officedocument.spreadsheetml.queryTable+xml"/>
  <Override PartName="/xl/queryTables/queryTable39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105" windowWidth="15195" windowHeight="7635" firstSheet="18" activeTab="20"/>
  </bookViews>
  <sheets>
    <sheet name="cat A ausiliario" sheetId="3" r:id="rId1"/>
    <sheet name="cat A commesso" sheetId="4" r:id="rId2"/>
    <sheet name="cat B coadiutore amm.vo" sheetId="12" r:id="rId3"/>
    <sheet name="cat B operatore tecnico" sheetId="13" r:id="rId4"/>
    <sheet name="cat B OTA" sheetId="14" r:id="rId5"/>
    <sheet name="cat BS OSS" sheetId="18" r:id="rId6"/>
    <sheet name="cat BS OTS" sheetId="17" r:id="rId7"/>
    <sheet name="cat BS infermiere generico" sheetId="16" r:id="rId8"/>
    <sheet name="cat BS coadiutore amm.vo espert" sheetId="15" r:id="rId9"/>
    <sheet name="cat C pueripultrice esperta" sheetId="25" r:id="rId10"/>
    <sheet name="cat C programmatore" sheetId="24" r:id="rId11"/>
    <sheet name="cat C operat tecnico spec esper" sheetId="23" r:id="rId12"/>
    <sheet name="cat C infermiere psich esperto" sheetId="22" r:id="rId13"/>
    <sheet name="cat C infermiere generico esper" sheetId="21" r:id="rId14"/>
    <sheet name="cat C assistente tecnico" sheetId="20" r:id="rId15"/>
    <sheet name="cat C assistente amm.vo" sheetId="19" r:id="rId16"/>
    <sheet name="cat D infermiere" sheetId="31" r:id="rId17"/>
    <sheet name="cat D infermiere pediatrico" sheetId="32" r:id="rId18"/>
    <sheet name="cat D logopedista" sheetId="33" r:id="rId19"/>
    <sheet name="cat D ortottista" sheetId="35" r:id="rId20"/>
    <sheet name="cat D ostetrica" sheetId="36" r:id="rId21"/>
    <sheet name="cat D tecnico audiometrista" sheetId="37" r:id="rId22"/>
    <sheet name="cat D fisiopat cardiocircolator" sheetId="38" r:id="rId23"/>
    <sheet name="cat D neurofisiopatologia" sheetId="39" r:id="rId24"/>
    <sheet name="cat D tecnico prevenzione" sheetId="40" r:id="rId25"/>
    <sheet name="cat D tecnico radiologia" sheetId="41" r:id="rId26"/>
    <sheet name="cat D tecnico laboratorio" sheetId="42" r:id="rId27"/>
    <sheet name="cat D collaboratore amministrat" sheetId="43" r:id="rId28"/>
    <sheet name="cat D collaboratore tecnico pro" sheetId="44" r:id="rId29"/>
    <sheet name="cat D fisioterapista" sheetId="30" r:id="rId30"/>
    <sheet name="cat D educatore professionale" sheetId="29" r:id="rId31"/>
    <sheet name="cat D dietista" sheetId="28" r:id="rId32"/>
    <sheet name="cat D assistente sanitaria" sheetId="27" r:id="rId33"/>
    <sheet name="cat D assistente sociale" sheetId="26" r:id="rId34"/>
    <sheet name="cat DS assistente sociale" sheetId="45" r:id="rId35"/>
    <sheet name="cat DS dietista esperto" sheetId="46" r:id="rId36"/>
    <sheet name="cat DS fisioterapista esperto" sheetId="47" r:id="rId37"/>
    <sheet name="cat DS infermiere esperto" sheetId="48" r:id="rId38"/>
    <sheet name="cat DS ostetrica esperta" sheetId="52" r:id="rId39"/>
    <sheet name="cat DS tecnico prevenzione espe" sheetId="54" r:id="rId40"/>
    <sheet name="cat DS tecnico laboratorio espe" sheetId="55" r:id="rId41"/>
    <sheet name="cat DS tecnico radiologia esper" sheetId="56" r:id="rId42"/>
    <sheet name="cat DS collab amm.vo esperto" sheetId="57" r:id="rId43"/>
  </sheets>
  <definedNames>
    <definedName name="_xlnm._FilterDatabase" localSheetId="0" hidden="1">'cat A ausiliario'!$B$1:$AB$34</definedName>
    <definedName name="_xlnm._FilterDatabase" localSheetId="1" hidden="1">'cat A commesso'!$B$1:$AC$4</definedName>
    <definedName name="_xlnm._FilterDatabase" localSheetId="2" hidden="1">'cat B coadiutore amm.vo'!$B$1:$AB$47</definedName>
    <definedName name="_xlnm._FilterDatabase" localSheetId="3" hidden="1">'cat B operatore tecnico'!$B$1:$AB$48</definedName>
    <definedName name="_xlnm._FilterDatabase" localSheetId="4" hidden="1">'cat B OTA'!$B$1:$AA$8</definedName>
    <definedName name="_xlnm._FilterDatabase" localSheetId="8" hidden="1">'cat BS coadiutore amm.vo espert'!$B$1:$AA$3</definedName>
    <definedName name="_xlnm._FilterDatabase" localSheetId="7" hidden="1">'cat BS infermiere generico'!$B$1:$AC$2</definedName>
    <definedName name="_xlnm._FilterDatabase" localSheetId="5" hidden="1">'cat BS OSS'!$B$1:$AA$61</definedName>
    <definedName name="_xlnm._FilterDatabase" localSheetId="6" hidden="1">'cat BS OTS'!$B$1:$AB$21</definedName>
    <definedName name="_xlnm._FilterDatabase" localSheetId="15" hidden="1">'cat C assistente amm.vo'!$B$1:$AB$60</definedName>
    <definedName name="_xlnm._FilterDatabase" localSheetId="14" hidden="1">'cat C assistente tecnico'!$B$1:$AB$10</definedName>
    <definedName name="_xlnm._FilterDatabase" localSheetId="13" hidden="1">'cat C infermiere generico esper'!$B$1:$AD$54</definedName>
    <definedName name="_xlnm._FilterDatabase" localSheetId="11" hidden="1">'cat C operat tecnico spec esper'!$B$1:$AC$6</definedName>
    <definedName name="_xlnm._FilterDatabase" localSheetId="10" hidden="1">'cat C programmatore'!$B$1:$AB$4</definedName>
    <definedName name="_xlnm._FilterDatabase" localSheetId="9" hidden="1">'cat C pueripultrice esperta'!$A$1:$AA$6</definedName>
    <definedName name="_xlnm._FilterDatabase" localSheetId="32" hidden="1">'cat D assistente sanitaria'!$B$1:$AC$3</definedName>
    <definedName name="_xlnm._FilterDatabase" localSheetId="33" hidden="1">'cat D assistente sociale'!$B$1:$AB$18</definedName>
    <definedName name="_xlnm._FilterDatabase" localSheetId="27" hidden="1">'cat D collaboratore amministrat'!$B$1:$AB$28</definedName>
    <definedName name="_xlnm._FilterDatabase" localSheetId="28" hidden="1">'cat D collaboratore tecnico pro'!$B$1:$AA$7</definedName>
    <definedName name="_xlnm._FilterDatabase" localSheetId="31" hidden="1">'cat D dietista'!$B$1:$AB$3</definedName>
    <definedName name="_xlnm._FilterDatabase" localSheetId="30" hidden="1">'cat D educatore professionale'!$B$1:$AC$2</definedName>
    <definedName name="_xlnm._FilterDatabase" localSheetId="22" hidden="1">'cat D fisiopat cardiocircolator'!$B$1:$AB$3</definedName>
    <definedName name="_xlnm._FilterDatabase" localSheetId="29" hidden="1">'cat D fisioterapista'!$B$1:$AB$16</definedName>
    <definedName name="_xlnm._FilterDatabase" localSheetId="17" hidden="1">'cat D infermiere pediatrico'!$B$1:$AA$4</definedName>
    <definedName name="_xlnm._FilterDatabase" localSheetId="18" hidden="1">'cat D logopedista'!$B$1:$AB$2</definedName>
    <definedName name="_xlnm._FilterDatabase" localSheetId="23" hidden="1">'cat D neurofisiopatologia'!$B$1:$AA$3</definedName>
    <definedName name="_xlnm._FilterDatabase" localSheetId="19" hidden="1">'cat D ortottista'!$B$1:$Y$2</definedName>
    <definedName name="_xlnm._FilterDatabase" localSheetId="20" hidden="1">'cat D ostetrica'!$B$1:$AB$14</definedName>
    <definedName name="_xlnm._FilterDatabase" localSheetId="21" hidden="1">'cat D tecnico audiometrista'!$B$1:$AA$2</definedName>
    <definedName name="_xlnm._FilterDatabase" localSheetId="26" hidden="1">'cat D tecnico laboratorio'!$B$1:$AB$24</definedName>
    <definedName name="_xlnm._FilterDatabase" localSheetId="24" hidden="1">'cat D tecnico prevenzione'!$B$1:$AD$10</definedName>
    <definedName name="_xlnm._FilterDatabase" localSheetId="25" hidden="1">'cat D tecnico radiologia'!$B$1:$AB$25</definedName>
    <definedName name="_xlnm._FilterDatabase" localSheetId="34" hidden="1">'cat DS assistente sociale'!$A$1:$AC$3</definedName>
    <definedName name="_xlnm._FilterDatabase" localSheetId="42" hidden="1">'cat DS collab amm.vo esperto'!$B$1:$AD$17</definedName>
    <definedName name="_xlnm._FilterDatabase" localSheetId="35" hidden="1">'cat DS dietista esperto'!$B$1:$AD$3</definedName>
    <definedName name="_xlnm._FilterDatabase" localSheetId="36" hidden="1">'cat DS fisioterapista esperto'!$B$1:$AD$4</definedName>
    <definedName name="_xlnm._FilterDatabase" localSheetId="37" hidden="1">'cat DS infermiere esperto'!$B$1:$AE$29</definedName>
    <definedName name="_xlnm._FilterDatabase" localSheetId="38" hidden="1">'cat DS ostetrica esperta'!$B$1:$AD$3</definedName>
    <definedName name="_xlnm._FilterDatabase" localSheetId="40" hidden="1">'cat DS tecnico laboratorio espe'!$B$1:$AD$4</definedName>
    <definedName name="_xlnm._FilterDatabase" localSheetId="39" hidden="1">'cat DS tecnico prevenzione espe'!$B$1:$AD$4</definedName>
    <definedName name="_xlnm._FilterDatabase" localSheetId="41" hidden="1">'cat DS tecnico radiologia esper'!$B$1:$AD$4</definedName>
    <definedName name="RGEXP." localSheetId="0">'cat A ausiliario'!$B$1:$AB$34</definedName>
    <definedName name="RGEXP." localSheetId="1">'cat A commesso'!$B$1:$AC$4</definedName>
    <definedName name="RGEXP." localSheetId="2">'cat B coadiutore amm.vo'!$B$1:$AB$47</definedName>
    <definedName name="RGEXP." localSheetId="3">'cat B operatore tecnico'!$B$1:$AB$48</definedName>
    <definedName name="RGEXP." localSheetId="4">'cat B OTA'!$B$1:$AA$8</definedName>
    <definedName name="RGEXP." localSheetId="8">'cat BS coadiutore amm.vo espert'!$B$1:$AA$3</definedName>
    <definedName name="RGEXP." localSheetId="7">'cat BS infermiere generico'!$B$1:$AC$2</definedName>
    <definedName name="RGEXP." localSheetId="5">'cat BS OSS'!$B$1:$AA$60</definedName>
    <definedName name="RGEXP." localSheetId="6">'cat BS OTS'!$B$1:$AB$27</definedName>
    <definedName name="RGEXP." localSheetId="15">'cat C assistente amm.vo'!$B$1:$AB$51</definedName>
    <definedName name="RGEXP." localSheetId="14">'cat C assistente tecnico'!$B$1:$AB$10</definedName>
    <definedName name="RGEXP." localSheetId="13">'cat C infermiere generico esper'!$B$1:$AD$54</definedName>
    <definedName name="RGEXP." localSheetId="12">'cat C infermiere psich esperto'!$B$1:$AD$22</definedName>
    <definedName name="RGEXP." localSheetId="11">'cat C operat tecnico spec esper'!$B$1:$AC$6</definedName>
    <definedName name="RGEXP." localSheetId="10">'cat C programmatore'!$B$1:$AB$4</definedName>
    <definedName name="RGEXP." localSheetId="9">'cat C pueripultrice esperta'!$A$1:$AA$6</definedName>
    <definedName name="RGEXP." localSheetId="32">'cat D assistente sanitaria'!$B$1:$AC$3</definedName>
    <definedName name="RGEXP." localSheetId="33">'cat D assistente sociale'!$B$1:$AB$18</definedName>
    <definedName name="RGEXP." localSheetId="27">'cat D collaboratore amministrat'!$B$1:$AB$28</definedName>
    <definedName name="RGEXP." localSheetId="28">'cat D collaboratore tecnico pro'!$B$1:$AA$7</definedName>
    <definedName name="RGEXP." localSheetId="31">'cat D dietista'!$B$1:$AB$3</definedName>
    <definedName name="RGEXP." localSheetId="30">'cat D educatore professionale'!$B$1:$AC$2</definedName>
    <definedName name="RGEXP." localSheetId="22">'cat D fisiopat cardiocircolator'!$B$1:$AB$3</definedName>
    <definedName name="RGEXP." localSheetId="29">'cat D fisioterapista'!$B$1:$AB$16</definedName>
    <definedName name="RGEXP." localSheetId="16">'cat D infermiere'!$B$1:$AD$361</definedName>
    <definedName name="RGEXP." localSheetId="17">'cat D infermiere pediatrico'!$B$1:$AA$4</definedName>
    <definedName name="RGEXP." localSheetId="18">'cat D logopedista'!$B$1:$AB$2</definedName>
    <definedName name="RGEXP." localSheetId="23">'cat D neurofisiopatologia'!$B$1:$AA$3</definedName>
    <definedName name="RGEXP." localSheetId="19">'cat D ortottista'!$B$1:$Y$2</definedName>
    <definedName name="RGEXP." localSheetId="20">'cat D ostetrica'!$B$1:$AB$13</definedName>
    <definedName name="RGEXP." localSheetId="21">'cat D tecnico audiometrista'!$B$1:$AA$2</definedName>
    <definedName name="RGEXP." localSheetId="26">'cat D tecnico laboratorio'!$B$1:$AB$24</definedName>
    <definedName name="RGEXP." localSheetId="24">'cat D tecnico prevenzione'!$B$1:$AD$10</definedName>
    <definedName name="RGEXP." localSheetId="25">'cat D tecnico radiologia'!$B$1:$AB$25</definedName>
    <definedName name="RGEXP." localSheetId="34">'cat DS assistente sociale'!$A$1:$AC$3</definedName>
    <definedName name="RGEXP." localSheetId="42">'cat DS collab amm.vo esperto'!$B$1:$AD$16</definedName>
    <definedName name="RGEXP." localSheetId="35">'cat DS dietista esperto'!$B$1:$AD$3</definedName>
    <definedName name="RGEXP." localSheetId="36">'cat DS fisioterapista esperto'!$B$1:$AD$4</definedName>
    <definedName name="RGEXP." localSheetId="37">'cat DS infermiere esperto'!$B$1:$AE$29</definedName>
    <definedName name="RGEXP." localSheetId="38">'cat DS ostetrica esperta'!$B$1:$AD$3</definedName>
    <definedName name="RGEXP." localSheetId="40">'cat DS tecnico laboratorio espe'!$B$1:$AD$4</definedName>
    <definedName name="RGEXP." localSheetId="39">'cat DS tecnico prevenzione espe'!$B$1:$AD$4</definedName>
    <definedName name="RGEXP." localSheetId="41">'cat DS tecnico radiologia esper'!$B$1:$AD$4</definedName>
  </definedNames>
  <calcPr calcId="125725"/>
</workbook>
</file>

<file path=xl/calcChain.xml><?xml version="1.0" encoding="utf-8"?>
<calcChain xmlns="http://schemas.openxmlformats.org/spreadsheetml/2006/main">
  <c r="I2" i="31"/>
  <c r="K2" s="1"/>
  <c r="I4"/>
  <c r="K4" s="1"/>
  <c r="K3" i="21"/>
  <c r="K2" i="13"/>
  <c r="I2" i="12" l="1"/>
  <c r="K2" s="1"/>
  <c r="K4" i="28" l="1"/>
  <c r="I14" i="17"/>
  <c r="I2" i="33" l="1"/>
  <c r="I24" i="31" l="1"/>
  <c r="I3" i="32" l="1"/>
  <c r="I5" i="15" l="1"/>
  <c r="K5"/>
  <c r="N3" i="56"/>
  <c r="N2"/>
  <c r="N2" i="55"/>
  <c r="N3"/>
  <c r="N2" i="52"/>
  <c r="N3"/>
  <c r="N11" i="48"/>
  <c r="N5"/>
  <c r="N18"/>
  <c r="N17"/>
  <c r="N6"/>
  <c r="N2"/>
  <c r="N7"/>
  <c r="N9"/>
  <c r="N8"/>
  <c r="N19"/>
  <c r="N15"/>
  <c r="N29"/>
  <c r="N3"/>
  <c r="N20"/>
  <c r="N13"/>
  <c r="N16"/>
  <c r="N10"/>
  <c r="N12"/>
  <c r="N4"/>
  <c r="N14"/>
  <c r="N28"/>
  <c r="N4" i="47"/>
  <c r="N3"/>
  <c r="N2" i="46"/>
  <c r="N3"/>
  <c r="M2" i="45"/>
  <c r="M3"/>
  <c r="K3" i="26"/>
  <c r="K15"/>
  <c r="K4"/>
  <c r="K5"/>
  <c r="K2"/>
  <c r="K16"/>
  <c r="K6"/>
  <c r="K7"/>
  <c r="K8"/>
  <c r="K18"/>
  <c r="K12"/>
  <c r="K17"/>
  <c r="M2" i="27"/>
  <c r="K2" i="30"/>
  <c r="K5"/>
  <c r="K4"/>
  <c r="K3"/>
  <c r="K15"/>
  <c r="K5" i="44"/>
  <c r="K7" i="43"/>
  <c r="K8"/>
  <c r="K6"/>
  <c r="K23" i="42"/>
  <c r="K12"/>
  <c r="K16"/>
  <c r="K17"/>
  <c r="K17" i="41"/>
  <c r="K9" i="40"/>
  <c r="K10"/>
  <c r="L2" i="38"/>
  <c r="K2" i="33"/>
  <c r="K8" i="19"/>
  <c r="K5"/>
  <c r="K7"/>
  <c r="K9"/>
  <c r="K6"/>
  <c r="K10"/>
  <c r="K4"/>
  <c r="K11"/>
  <c r="K12"/>
  <c r="K13"/>
  <c r="K14"/>
  <c r="K15"/>
  <c r="K16"/>
  <c r="K17"/>
  <c r="K18"/>
  <c r="K37" i="21"/>
  <c r="K44"/>
  <c r="K9"/>
  <c r="K25"/>
  <c r="K10"/>
  <c r="K13"/>
  <c r="K23"/>
  <c r="K14"/>
  <c r="K42"/>
  <c r="K11"/>
  <c r="K24"/>
  <c r="K19"/>
  <c r="K26"/>
  <c r="K7"/>
  <c r="K5"/>
  <c r="K33"/>
  <c r="K15"/>
  <c r="K40"/>
  <c r="K45"/>
  <c r="K16"/>
  <c r="K2"/>
  <c r="K29"/>
  <c r="K18"/>
  <c r="K38"/>
  <c r="K39"/>
  <c r="K30"/>
  <c r="K34"/>
  <c r="K32"/>
  <c r="K21"/>
  <c r="K27"/>
  <c r="K4"/>
  <c r="K6"/>
  <c r="K8"/>
  <c r="K22"/>
  <c r="K35"/>
  <c r="K43"/>
  <c r="K36"/>
  <c r="K28"/>
  <c r="K17"/>
  <c r="K31"/>
  <c r="K12"/>
  <c r="K20"/>
  <c r="K41"/>
  <c r="K15" i="22"/>
  <c r="K16"/>
  <c r="K20"/>
  <c r="K5"/>
  <c r="K2"/>
  <c r="K14"/>
  <c r="K3"/>
  <c r="K8"/>
  <c r="K13"/>
  <c r="K10"/>
  <c r="K21"/>
  <c r="K19"/>
  <c r="K7"/>
  <c r="K18"/>
  <c r="K6"/>
  <c r="K22"/>
  <c r="K11"/>
  <c r="K23"/>
  <c r="K9"/>
  <c r="K12"/>
  <c r="K24"/>
  <c r="K4"/>
  <c r="K17"/>
  <c r="L5" i="23"/>
  <c r="L2"/>
  <c r="L3"/>
  <c r="L4"/>
  <c r="K6" i="25"/>
  <c r="K3"/>
  <c r="K5"/>
  <c r="K4"/>
  <c r="K2"/>
  <c r="L2" i="16"/>
  <c r="K12" i="17"/>
  <c r="K18"/>
  <c r="K43" i="18"/>
  <c r="K7"/>
  <c r="K8"/>
  <c r="K9"/>
  <c r="K10"/>
  <c r="K11"/>
  <c r="K12"/>
  <c r="K13"/>
  <c r="K24"/>
  <c r="K44"/>
  <c r="K45"/>
  <c r="K46"/>
  <c r="K47"/>
  <c r="K14"/>
  <c r="K15"/>
  <c r="K3" i="14"/>
  <c r="K2"/>
  <c r="K3" i="13"/>
  <c r="K5"/>
  <c r="K349" i="31"/>
  <c r="K332"/>
  <c r="K333"/>
  <c r="K274"/>
  <c r="K275"/>
  <c r="K83"/>
  <c r="K84"/>
  <c r="K85"/>
  <c r="K276"/>
  <c r="K277"/>
  <c r="K86"/>
  <c r="K111"/>
  <c r="K87"/>
  <c r="K88"/>
  <c r="K278"/>
  <c r="K109"/>
  <c r="K89"/>
  <c r="K90"/>
  <c r="K91"/>
  <c r="K279"/>
  <c r="K92"/>
  <c r="K93"/>
  <c r="K334"/>
  <c r="K94"/>
  <c r="K280"/>
  <c r="K281"/>
  <c r="K24"/>
  <c r="K282"/>
  <c r="K95"/>
  <c r="K283"/>
  <c r="K284"/>
  <c r="K285"/>
  <c r="K286"/>
  <c r="K112"/>
  <c r="K96"/>
  <c r="K97"/>
  <c r="K98"/>
  <c r="K287"/>
  <c r="K99"/>
  <c r="K288"/>
  <c r="K100"/>
  <c r="K101"/>
  <c r="K102"/>
  <c r="K103"/>
  <c r="K289"/>
  <c r="K335"/>
  <c r="K104"/>
  <c r="K105"/>
  <c r="K336"/>
  <c r="K106"/>
  <c r="K337"/>
  <c r="K70"/>
  <c r="K107"/>
  <c r="K290"/>
  <c r="K108"/>
  <c r="K110"/>
  <c r="J3" i="57"/>
  <c r="L3" s="1"/>
  <c r="J14"/>
  <c r="L14" s="1"/>
  <c r="J4"/>
  <c r="L4" s="1"/>
  <c r="J5"/>
  <c r="L5" s="1"/>
  <c r="J6"/>
  <c r="L6" s="1"/>
  <c r="J13"/>
  <c r="L13" s="1"/>
  <c r="J7"/>
  <c r="L7" s="1"/>
  <c r="J8"/>
  <c r="L8" s="1"/>
  <c r="J15"/>
  <c r="L15" s="1"/>
  <c r="J9"/>
  <c r="L9" s="1"/>
  <c r="J10"/>
  <c r="L10" s="1"/>
  <c r="J11"/>
  <c r="L11" s="1"/>
  <c r="J16"/>
  <c r="L16" s="1"/>
  <c r="J12"/>
  <c r="L12" s="1"/>
  <c r="J2"/>
  <c r="L2" s="1"/>
  <c r="K2" i="29"/>
  <c r="M2" s="1"/>
  <c r="I3" i="39"/>
  <c r="K3" s="1"/>
  <c r="I2"/>
  <c r="K2" s="1"/>
  <c r="J3" i="38"/>
  <c r="L3" s="1"/>
  <c r="I2" i="37"/>
  <c r="K2" s="1"/>
  <c r="I2" i="35"/>
  <c r="K2" s="1"/>
  <c r="I4" i="32"/>
  <c r="K4" s="1"/>
  <c r="K3"/>
  <c r="K2"/>
  <c r="I164" i="31"/>
  <c r="K164" s="1"/>
  <c r="I329"/>
  <c r="K329" s="1"/>
  <c r="I58" i="18"/>
  <c r="K58" s="1"/>
  <c r="I60"/>
  <c r="K60" s="1"/>
  <c r="K3" i="27"/>
  <c r="M3" s="1"/>
  <c r="I235" i="31"/>
  <c r="K235" s="1"/>
  <c r="I224"/>
  <c r="K224" s="1"/>
  <c r="I240"/>
  <c r="K240" s="1"/>
  <c r="I339"/>
  <c r="K339" s="1"/>
  <c r="I257"/>
  <c r="K257" s="1"/>
  <c r="I238"/>
  <c r="K238" s="1"/>
  <c r="I236"/>
  <c r="K236" s="1"/>
  <c r="I227"/>
  <c r="K227" s="1"/>
  <c r="I225"/>
  <c r="K225" s="1"/>
  <c r="I241"/>
  <c r="K241" s="1"/>
  <c r="I248"/>
  <c r="K248" s="1"/>
  <c r="I208"/>
  <c r="K208" s="1"/>
  <c r="I324"/>
  <c r="K324" s="1"/>
  <c r="I326"/>
  <c r="K326" s="1"/>
  <c r="I249"/>
  <c r="K249" s="1"/>
  <c r="I322"/>
  <c r="K322" s="1"/>
  <c r="I321"/>
  <c r="K321" s="1"/>
  <c r="I318"/>
  <c r="K318" s="1"/>
  <c r="I211"/>
  <c r="K211" s="1"/>
  <c r="I301"/>
  <c r="K301" s="1"/>
  <c r="I212"/>
  <c r="K212" s="1"/>
  <c r="I267"/>
  <c r="K267" s="1"/>
  <c r="I81"/>
  <c r="K81" s="1"/>
  <c r="I162"/>
  <c r="K162" s="1"/>
  <c r="I73"/>
  <c r="K73" s="1"/>
  <c r="I41"/>
  <c r="K41" s="1"/>
  <c r="I61"/>
  <c r="K61" s="1"/>
  <c r="I7"/>
  <c r="K7" s="1"/>
  <c r="I77"/>
  <c r="K77" s="1"/>
  <c r="I307"/>
  <c r="K307" s="1"/>
  <c r="I190"/>
  <c r="K190" s="1"/>
  <c r="I55"/>
  <c r="K55" s="1"/>
  <c r="I268"/>
  <c r="K268" s="1"/>
  <c r="I242"/>
  <c r="K242" s="1"/>
  <c r="I346"/>
  <c r="K346" s="1"/>
  <c r="I259"/>
  <c r="K259" s="1"/>
  <c r="I17"/>
  <c r="K17" s="1"/>
  <c r="I210"/>
  <c r="K210" s="1"/>
  <c r="I49"/>
  <c r="K49" s="1"/>
  <c r="I265"/>
  <c r="K265" s="1"/>
  <c r="I166"/>
  <c r="K166" s="1"/>
  <c r="I209"/>
  <c r="K209" s="1"/>
  <c r="I237"/>
  <c r="K237" s="1"/>
  <c r="I217"/>
  <c r="K217" s="1"/>
  <c r="I218"/>
  <c r="K218" s="1"/>
  <c r="I193"/>
  <c r="K193" s="1"/>
  <c r="I34"/>
  <c r="K34" s="1"/>
  <c r="I157"/>
  <c r="K157" s="1"/>
  <c r="I68"/>
  <c r="K68" s="1"/>
  <c r="I199"/>
  <c r="K199" s="1"/>
  <c r="I311"/>
  <c r="K311" s="1"/>
  <c r="I206"/>
  <c r="K206" s="1"/>
  <c r="I149"/>
  <c r="K149" s="1"/>
  <c r="I14"/>
  <c r="K14" s="1"/>
  <c r="I121"/>
  <c r="K121" s="1"/>
  <c r="I145"/>
  <c r="K145" s="1"/>
  <c r="I214"/>
  <c r="K214" s="1"/>
  <c r="I16"/>
  <c r="K16" s="1"/>
  <c r="I30"/>
  <c r="K30" s="1"/>
  <c r="I74"/>
  <c r="K74" s="1"/>
  <c r="I32"/>
  <c r="K32" s="1"/>
  <c r="I134"/>
  <c r="K134" s="1"/>
  <c r="I60"/>
  <c r="K60" s="1"/>
  <c r="I226"/>
  <c r="K226" s="1"/>
  <c r="I341"/>
  <c r="K341" s="1"/>
  <c r="I203"/>
  <c r="K203" s="1"/>
  <c r="I245"/>
  <c r="K245" s="1"/>
  <c r="I138"/>
  <c r="K138" s="1"/>
  <c r="I205"/>
  <c r="K205" s="1"/>
  <c r="I160"/>
  <c r="K160" s="1"/>
  <c r="I239"/>
  <c r="K239" s="1"/>
  <c r="I117"/>
  <c r="K117" s="1"/>
  <c r="I150"/>
  <c r="K150" s="1"/>
  <c r="I244"/>
  <c r="K244" s="1"/>
  <c r="I302"/>
  <c r="K302" s="1"/>
  <c r="I62"/>
  <c r="K62" s="1"/>
  <c r="I28"/>
  <c r="K28" s="1"/>
  <c r="I82"/>
  <c r="K82" s="1"/>
  <c r="I67"/>
  <c r="K67" s="1"/>
  <c r="I254"/>
  <c r="K254" s="1"/>
  <c r="I125"/>
  <c r="K125" s="1"/>
  <c r="I256"/>
  <c r="K256" s="1"/>
  <c r="I52"/>
  <c r="K52" s="1"/>
  <c r="I122"/>
  <c r="K122" s="1"/>
  <c r="I270"/>
  <c r="K270" s="1"/>
  <c r="I15"/>
  <c r="K15" s="1"/>
  <c r="I22"/>
  <c r="K22" s="1"/>
  <c r="I152"/>
  <c r="K152" s="1"/>
  <c r="I27"/>
  <c r="K27" s="1"/>
  <c r="I192"/>
  <c r="K192" s="1"/>
  <c r="I33"/>
  <c r="K33" s="1"/>
  <c r="I75"/>
  <c r="K75" s="1"/>
  <c r="I142"/>
  <c r="K142" s="1"/>
  <c r="I171"/>
  <c r="K171" s="1"/>
  <c r="I130"/>
  <c r="K130" s="1"/>
  <c r="I21"/>
  <c r="K21" s="1"/>
  <c r="I261"/>
  <c r="K261" s="1"/>
  <c r="I63"/>
  <c r="K63" s="1"/>
  <c r="I293"/>
  <c r="K293" s="1"/>
  <c r="I182"/>
  <c r="K182" s="1"/>
  <c r="I25"/>
  <c r="K25" s="1"/>
  <c r="I292"/>
  <c r="K292" s="1"/>
  <c r="I167"/>
  <c r="K167" s="1"/>
  <c r="I246"/>
  <c r="K246" s="1"/>
  <c r="I168"/>
  <c r="K168" s="1"/>
  <c r="I79"/>
  <c r="K79" s="1"/>
  <c r="I124"/>
  <c r="K124" s="1"/>
  <c r="I38"/>
  <c r="K38" s="1"/>
  <c r="I18"/>
  <c r="K18" s="1"/>
  <c r="I297"/>
  <c r="K297" s="1"/>
  <c r="I173"/>
  <c r="K173" s="1"/>
  <c r="I176"/>
  <c r="K176" s="1"/>
  <c r="I66"/>
  <c r="K66" s="1"/>
  <c r="I195"/>
  <c r="K195" s="1"/>
  <c r="I328"/>
  <c r="K328" s="1"/>
  <c r="I258"/>
  <c r="K258" s="1"/>
  <c r="I58"/>
  <c r="K58" s="1"/>
  <c r="I161"/>
  <c r="K161" s="1"/>
  <c r="I299"/>
  <c r="K299" s="1"/>
  <c r="I47"/>
  <c r="K47" s="1"/>
  <c r="I185"/>
  <c r="K185" s="1"/>
  <c r="I37"/>
  <c r="K37" s="1"/>
  <c r="I189"/>
  <c r="K189" s="1"/>
  <c r="I194"/>
  <c r="K194" s="1"/>
  <c r="I196"/>
  <c r="K196" s="1"/>
  <c r="I10"/>
  <c r="K10" s="1"/>
  <c r="I139"/>
  <c r="K139" s="1"/>
  <c r="I118"/>
  <c r="K118" s="1"/>
  <c r="I76"/>
  <c r="K76" s="1"/>
  <c r="I53"/>
  <c r="K53" s="1"/>
  <c r="I153"/>
  <c r="K153" s="1"/>
  <c r="I46"/>
  <c r="K46" s="1"/>
  <c r="I65"/>
  <c r="K65" s="1"/>
  <c r="I9"/>
  <c r="K9" s="1"/>
  <c r="I11"/>
  <c r="K11" s="1"/>
  <c r="I72"/>
  <c r="K72" s="1"/>
  <c r="I330"/>
  <c r="K330" s="1"/>
  <c r="I12"/>
  <c r="K12" s="1"/>
  <c r="I251"/>
  <c r="K251" s="1"/>
  <c r="I158"/>
  <c r="K158" s="1"/>
  <c r="I197"/>
  <c r="K197" s="1"/>
  <c r="I191"/>
  <c r="K191" s="1"/>
  <c r="I198"/>
  <c r="K198" s="1"/>
  <c r="I39"/>
  <c r="K39" s="1"/>
  <c r="I151"/>
  <c r="K151" s="1"/>
  <c r="I272"/>
  <c r="K272" s="1"/>
  <c r="I179"/>
  <c r="K179" s="1"/>
  <c r="I78"/>
  <c r="K78" s="1"/>
  <c r="I29"/>
  <c r="K29" s="1"/>
  <c r="I266"/>
  <c r="K266" s="1"/>
  <c r="I247"/>
  <c r="K247" s="1"/>
  <c r="I165"/>
  <c r="K165" s="1"/>
  <c r="I71"/>
  <c r="K71" s="1"/>
  <c r="I31"/>
  <c r="K31" s="1"/>
  <c r="I172"/>
  <c r="K172" s="1"/>
  <c r="I23"/>
  <c r="K23" s="1"/>
  <c r="I180"/>
  <c r="K180" s="1"/>
  <c r="I146"/>
  <c r="K146" s="1"/>
  <c r="I42"/>
  <c r="K42" s="1"/>
  <c r="I343"/>
  <c r="K343" s="1"/>
  <c r="I183"/>
  <c r="K183" s="1"/>
  <c r="I114"/>
  <c r="K114" s="1"/>
  <c r="I137"/>
  <c r="K137" s="1"/>
  <c r="I163"/>
  <c r="K163" s="1"/>
  <c r="I294"/>
  <c r="K294" s="1"/>
  <c r="I128"/>
  <c r="K128" s="1"/>
  <c r="I174"/>
  <c r="K174" s="1"/>
  <c r="I313"/>
  <c r="K313" s="1"/>
  <c r="I269"/>
  <c r="K269" s="1"/>
  <c r="I140"/>
  <c r="K140" s="1"/>
  <c r="I26"/>
  <c r="K26" s="1"/>
  <c r="I184"/>
  <c r="K184" s="1"/>
  <c r="I201"/>
  <c r="K201" s="1"/>
  <c r="I131"/>
  <c r="K131" s="1"/>
  <c r="I264"/>
  <c r="K264" s="1"/>
  <c r="I156"/>
  <c r="K156" s="1"/>
  <c r="I119"/>
  <c r="K119" s="1"/>
  <c r="I136"/>
  <c r="K136" s="1"/>
  <c r="I181"/>
  <c r="K181" s="1"/>
  <c r="I50"/>
  <c r="K50" s="1"/>
  <c r="I300"/>
  <c r="K300" s="1"/>
  <c r="I13"/>
  <c r="K13" s="1"/>
  <c r="I57"/>
  <c r="K57" s="1"/>
  <c r="I40"/>
  <c r="K40" s="1"/>
  <c r="I123"/>
  <c r="K123" s="1"/>
  <c r="I127"/>
  <c r="K127" s="1"/>
  <c r="I273"/>
  <c r="K273" s="1"/>
  <c r="I347"/>
  <c r="K347" s="1"/>
  <c r="I175"/>
  <c r="K175" s="1"/>
  <c r="I221"/>
  <c r="K221" s="1"/>
  <c r="I216"/>
  <c r="K216" s="1"/>
  <c r="I170"/>
  <c r="K170" s="1"/>
  <c r="I144"/>
  <c r="K144" s="1"/>
  <c r="I213"/>
  <c r="K213" s="1"/>
  <c r="I207"/>
  <c r="K207" s="1"/>
  <c r="I309"/>
  <c r="K309" s="1"/>
  <c r="I187"/>
  <c r="K187" s="1"/>
  <c r="I233"/>
  <c r="K233" s="1"/>
  <c r="I6"/>
  <c r="K6" s="1"/>
  <c r="I120"/>
  <c r="K120" s="1"/>
  <c r="I169"/>
  <c r="K169" s="1"/>
  <c r="I338"/>
  <c r="K338" s="1"/>
  <c r="I36"/>
  <c r="K36" s="1"/>
  <c r="I141"/>
  <c r="K141" s="1"/>
  <c r="I51"/>
  <c r="K51" s="1"/>
  <c r="I113"/>
  <c r="K113" s="1"/>
  <c r="I177"/>
  <c r="K177" s="1"/>
  <c r="I305"/>
  <c r="K305" s="1"/>
  <c r="I20"/>
  <c r="K20" s="1"/>
  <c r="I143"/>
  <c r="K143" s="1"/>
  <c r="I129"/>
  <c r="K129" s="1"/>
  <c r="I188"/>
  <c r="K188" s="1"/>
  <c r="I5"/>
  <c r="K5" s="1"/>
  <c r="I135"/>
  <c r="K135" s="1"/>
  <c r="I178"/>
  <c r="K178" s="1"/>
  <c r="I296"/>
  <c r="K296" s="1"/>
  <c r="I35"/>
  <c r="K35" s="1"/>
  <c r="I295"/>
  <c r="K295" s="1"/>
  <c r="I304"/>
  <c r="K304" s="1"/>
  <c r="I348"/>
  <c r="K348" s="1"/>
  <c r="I64"/>
  <c r="K64" s="1"/>
  <c r="I250"/>
  <c r="K250" s="1"/>
  <c r="I186"/>
  <c r="K186" s="1"/>
  <c r="I230"/>
  <c r="K230" s="1"/>
  <c r="I344"/>
  <c r="K344" s="1"/>
  <c r="I45"/>
  <c r="K45" s="1"/>
  <c r="I19"/>
  <c r="K19" s="1"/>
  <c r="I69"/>
  <c r="K69" s="1"/>
  <c r="I54"/>
  <c r="K54" s="1"/>
  <c r="I155"/>
  <c r="K155" s="1"/>
  <c r="I231"/>
  <c r="K231" s="1"/>
  <c r="I255"/>
  <c r="K255" s="1"/>
  <c r="I315"/>
  <c r="K315" s="1"/>
  <c r="I308"/>
  <c r="K308" s="1"/>
  <c r="I59"/>
  <c r="K59" s="1"/>
  <c r="I48"/>
  <c r="K48" s="1"/>
  <c r="I262"/>
  <c r="K262" s="1"/>
  <c r="I319"/>
  <c r="K319" s="1"/>
  <c r="I43"/>
  <c r="K43" s="1"/>
  <c r="I154"/>
  <c r="K154" s="1"/>
  <c r="I202"/>
  <c r="K202" s="1"/>
  <c r="I115"/>
  <c r="K115" s="1"/>
  <c r="I298"/>
  <c r="K298" s="1"/>
  <c r="I148"/>
  <c r="K148" s="1"/>
  <c r="I200"/>
  <c r="K200" s="1"/>
  <c r="I147"/>
  <c r="K147" s="1"/>
  <c r="I303"/>
  <c r="K303" s="1"/>
  <c r="I133"/>
  <c r="K133" s="1"/>
  <c r="I116"/>
  <c r="K116" s="1"/>
  <c r="I204"/>
  <c r="K204" s="1"/>
  <c r="I306"/>
  <c r="K306" s="1"/>
  <c r="I314"/>
  <c r="K314" s="1"/>
  <c r="I325"/>
  <c r="K325" s="1"/>
  <c r="I342"/>
  <c r="K342" s="1"/>
  <c r="I234"/>
  <c r="K234" s="1"/>
  <c r="I252"/>
  <c r="K252" s="1"/>
  <c r="I320"/>
  <c r="K320" s="1"/>
  <c r="I323"/>
  <c r="K323" s="1"/>
  <c r="I317"/>
  <c r="K317" s="1"/>
  <c r="I327"/>
  <c r="K327" s="1"/>
  <c r="I8"/>
  <c r="K8" s="1"/>
  <c r="I345"/>
  <c r="K345" s="1"/>
  <c r="I331"/>
  <c r="K331" s="1"/>
  <c r="I310"/>
  <c r="K310" s="1"/>
  <c r="I312"/>
  <c r="K312" s="1"/>
  <c r="I215"/>
  <c r="K215" s="1"/>
  <c r="I340"/>
  <c r="K340" s="1"/>
  <c r="I232"/>
  <c r="K232" s="1"/>
  <c r="I228"/>
  <c r="K228" s="1"/>
  <c r="I316"/>
  <c r="K316" s="1"/>
  <c r="I229"/>
  <c r="K229" s="1"/>
  <c r="I253"/>
  <c r="K253" s="1"/>
  <c r="I260"/>
  <c r="K260" s="1"/>
  <c r="I56"/>
  <c r="K56" s="1"/>
  <c r="I243"/>
  <c r="K243" s="1"/>
  <c r="I126"/>
  <c r="K126" s="1"/>
  <c r="I159"/>
  <c r="K159" s="1"/>
  <c r="I271"/>
  <c r="K271" s="1"/>
  <c r="I44"/>
  <c r="K44" s="1"/>
  <c r="I3"/>
  <c r="K3" s="1"/>
  <c r="I220"/>
  <c r="K220" s="1"/>
  <c r="I80"/>
  <c r="K80" s="1"/>
  <c r="I132"/>
  <c r="K132" s="1"/>
  <c r="I222"/>
  <c r="K222" s="1"/>
  <c r="I223"/>
  <c r="K223" s="1"/>
  <c r="K291"/>
  <c r="I219"/>
  <c r="K219" s="1"/>
  <c r="I263"/>
  <c r="K263" s="1"/>
  <c r="I7" i="44"/>
  <c r="K7" s="1"/>
  <c r="I2"/>
  <c r="K2" s="1"/>
  <c r="I4"/>
  <c r="K4" s="1"/>
  <c r="I6"/>
  <c r="K6" s="1"/>
  <c r="I3"/>
  <c r="K3" s="1"/>
  <c r="I3" i="41"/>
  <c r="K3" s="1"/>
  <c r="I25"/>
  <c r="K25" s="1"/>
  <c r="I20"/>
  <c r="K20" s="1"/>
  <c r="I6"/>
  <c r="K6" s="1"/>
  <c r="I24"/>
  <c r="K24" s="1"/>
  <c r="I9"/>
  <c r="K9" s="1"/>
  <c r="I19"/>
  <c r="K19" s="1"/>
  <c r="I14"/>
  <c r="K14" s="1"/>
  <c r="I10"/>
  <c r="K10" s="1"/>
  <c r="I11"/>
  <c r="K11" s="1"/>
  <c r="I4"/>
  <c r="K4" s="1"/>
  <c r="I13"/>
  <c r="K13" s="1"/>
  <c r="I23"/>
  <c r="K23" s="1"/>
  <c r="I22"/>
  <c r="K22" s="1"/>
  <c r="I5"/>
  <c r="K5" s="1"/>
  <c r="I7"/>
  <c r="K7" s="1"/>
  <c r="I21"/>
  <c r="K21" s="1"/>
  <c r="I2"/>
  <c r="K2" s="1"/>
  <c r="I16"/>
  <c r="K16" s="1"/>
  <c r="I12"/>
  <c r="K12" s="1"/>
  <c r="I8"/>
  <c r="K8" s="1"/>
  <c r="I15"/>
  <c r="K15" s="1"/>
  <c r="I18"/>
  <c r="K18" s="1"/>
  <c r="I24" i="42"/>
  <c r="K24" s="1"/>
  <c r="I9"/>
  <c r="K9" s="1"/>
  <c r="I10"/>
  <c r="K10" s="1"/>
  <c r="I2"/>
  <c r="K2" s="1"/>
  <c r="I15"/>
  <c r="K15" s="1"/>
  <c r="I20"/>
  <c r="K20" s="1"/>
  <c r="I3"/>
  <c r="K3" s="1"/>
  <c r="I4"/>
  <c r="K4" s="1"/>
  <c r="I13"/>
  <c r="K13" s="1"/>
  <c r="I14"/>
  <c r="K14" s="1"/>
  <c r="I18"/>
  <c r="K18" s="1"/>
  <c r="I11"/>
  <c r="K11" s="1"/>
  <c r="I8"/>
  <c r="K8" s="1"/>
  <c r="I5"/>
  <c r="K5" s="1"/>
  <c r="I6"/>
  <c r="K6" s="1"/>
  <c r="I21"/>
  <c r="K21" s="1"/>
  <c r="I22"/>
  <c r="K22" s="1"/>
  <c r="I19"/>
  <c r="K19" s="1"/>
  <c r="I7"/>
  <c r="K7" s="1"/>
  <c r="I2" i="36"/>
  <c r="K2" s="1"/>
  <c r="I13"/>
  <c r="K13" s="1"/>
  <c r="I7"/>
  <c r="K7" s="1"/>
  <c r="I10"/>
  <c r="K10" s="1"/>
  <c r="I11"/>
  <c r="K11" s="1"/>
  <c r="I9"/>
  <c r="K9" s="1"/>
  <c r="I3"/>
  <c r="K3" s="1"/>
  <c r="I4"/>
  <c r="K4" s="1"/>
  <c r="I12"/>
  <c r="K12" s="1"/>
  <c r="I5"/>
  <c r="K5" s="1"/>
  <c r="I8"/>
  <c r="K8" s="1"/>
  <c r="I6"/>
  <c r="K6" s="1"/>
  <c r="I8" i="40"/>
  <c r="K8" s="1"/>
  <c r="I3"/>
  <c r="K3" s="1"/>
  <c r="I4"/>
  <c r="K4" s="1"/>
  <c r="I5"/>
  <c r="K5" s="1"/>
  <c r="I7"/>
  <c r="K7" s="1"/>
  <c r="I6"/>
  <c r="K6" s="1"/>
  <c r="I2"/>
  <c r="K2" s="1"/>
  <c r="I2" i="28"/>
  <c r="K2" s="1"/>
  <c r="I3"/>
  <c r="K3" s="1"/>
  <c r="L4" i="56"/>
  <c r="N4" s="1"/>
  <c r="L4" i="55"/>
  <c r="N4" s="1"/>
  <c r="I6" i="14"/>
  <c r="K6" s="1"/>
  <c r="I8"/>
  <c r="K8" s="1"/>
  <c r="I4"/>
  <c r="K4" s="1"/>
  <c r="I5"/>
  <c r="K5" s="1"/>
  <c r="I7"/>
  <c r="K7" s="1"/>
  <c r="I6" i="13"/>
  <c r="K6" s="1"/>
  <c r="I30"/>
  <c r="K30" s="1"/>
  <c r="I17"/>
  <c r="K17" s="1"/>
  <c r="I28"/>
  <c r="K28" s="1"/>
  <c r="I8"/>
  <c r="K8" s="1"/>
  <c r="I4"/>
  <c r="K4" s="1"/>
  <c r="I23"/>
  <c r="K23" s="1"/>
  <c r="I26"/>
  <c r="K26" s="1"/>
  <c r="I9"/>
  <c r="K9" s="1"/>
  <c r="I22"/>
  <c r="K22" s="1"/>
  <c r="I16"/>
  <c r="K16" s="1"/>
  <c r="I11"/>
  <c r="K11" s="1"/>
  <c r="I18"/>
  <c r="K18" s="1"/>
  <c r="I27"/>
  <c r="K27" s="1"/>
  <c r="I20"/>
  <c r="K20" s="1"/>
  <c r="I12"/>
  <c r="K12" s="1"/>
  <c r="I10"/>
  <c r="K10" s="1"/>
  <c r="I13"/>
  <c r="K13" s="1"/>
  <c r="I14"/>
  <c r="K14" s="1"/>
  <c r="I24"/>
  <c r="K24" s="1"/>
  <c r="I25"/>
  <c r="K25" s="1"/>
  <c r="I7"/>
  <c r="K7" s="1"/>
  <c r="I31"/>
  <c r="K31" s="1"/>
  <c r="I15"/>
  <c r="K15" s="1"/>
  <c r="I19"/>
  <c r="K19" s="1"/>
  <c r="I29"/>
  <c r="K29" s="1"/>
  <c r="I21"/>
  <c r="K21" s="1"/>
  <c r="I2" i="3"/>
  <c r="K2" s="1"/>
  <c r="I3"/>
  <c r="K3" s="1"/>
  <c r="I25"/>
  <c r="K25" s="1"/>
  <c r="I4"/>
  <c r="K4" s="1"/>
  <c r="I5"/>
  <c r="K5" s="1"/>
  <c r="I19"/>
  <c r="K19" s="1"/>
  <c r="I6"/>
  <c r="K6" s="1"/>
  <c r="I7"/>
  <c r="K7" s="1"/>
  <c r="I8"/>
  <c r="K8" s="1"/>
  <c r="I26"/>
  <c r="K26" s="1"/>
  <c r="I9"/>
  <c r="K9" s="1"/>
  <c r="I10"/>
  <c r="K10" s="1"/>
  <c r="I11"/>
  <c r="K11" s="1"/>
  <c r="I20"/>
  <c r="K20" s="1"/>
  <c r="I21"/>
  <c r="K21" s="1"/>
  <c r="I12"/>
  <c r="K12" s="1"/>
  <c r="I16"/>
  <c r="K16" s="1"/>
  <c r="I13"/>
  <c r="K13" s="1"/>
  <c r="I22"/>
  <c r="K22" s="1"/>
  <c r="I17"/>
  <c r="K17" s="1"/>
  <c r="I14"/>
  <c r="K14" s="1"/>
  <c r="I18"/>
  <c r="K18" s="1"/>
  <c r="I15"/>
  <c r="K15" s="1"/>
  <c r="I24"/>
  <c r="K24" s="1"/>
  <c r="I23"/>
  <c r="K23" s="1"/>
  <c r="I15" i="17"/>
  <c r="K15" s="1"/>
  <c r="I19"/>
  <c r="K19" s="1"/>
  <c r="I6"/>
  <c r="K6" s="1"/>
  <c r="I11"/>
  <c r="K11" s="1"/>
  <c r="I2"/>
  <c r="K2" s="1"/>
  <c r="I3"/>
  <c r="K3" s="1"/>
  <c r="I7"/>
  <c r="K7" s="1"/>
  <c r="I17"/>
  <c r="K17" s="1"/>
  <c r="I16"/>
  <c r="K16" s="1"/>
  <c r="I10"/>
  <c r="K10" s="1"/>
  <c r="I9"/>
  <c r="K9" s="1"/>
  <c r="K14"/>
  <c r="I13"/>
  <c r="K13" s="1"/>
  <c r="I20"/>
  <c r="K20" s="1"/>
  <c r="I4"/>
  <c r="K4" s="1"/>
  <c r="I21"/>
  <c r="K21" s="1"/>
  <c r="I5"/>
  <c r="K5" s="1"/>
  <c r="I8"/>
  <c r="K8" s="1"/>
  <c r="I3" i="24"/>
  <c r="K3" s="1"/>
  <c r="I2"/>
  <c r="K2" s="1"/>
  <c r="I4"/>
  <c r="K4" s="1"/>
  <c r="I5"/>
  <c r="K5" s="1"/>
  <c r="J6" i="23"/>
  <c r="L6" s="1"/>
  <c r="I2" i="20"/>
  <c r="K2" s="1"/>
  <c r="I3"/>
  <c r="K3" s="1"/>
  <c r="N2" i="47"/>
  <c r="L21" i="48"/>
  <c r="N21" s="1"/>
  <c r="L22"/>
  <c r="N22" s="1"/>
  <c r="L26"/>
  <c r="N26" s="1"/>
  <c r="L27"/>
  <c r="N27" s="1"/>
  <c r="L25"/>
  <c r="N25" s="1"/>
  <c r="L23"/>
  <c r="N23" s="1"/>
  <c r="L24"/>
  <c r="N24" s="1"/>
  <c r="I2" i="15"/>
  <c r="K2" s="1"/>
  <c r="I4"/>
  <c r="K4" s="1"/>
  <c r="I6"/>
  <c r="K6" s="1"/>
  <c r="I3"/>
  <c r="K3" s="1"/>
  <c r="I40" i="18"/>
  <c r="K40" s="1"/>
  <c r="I27"/>
  <c r="K27" s="1"/>
  <c r="I54"/>
  <c r="K54" s="1"/>
  <c r="I50"/>
  <c r="K50" s="1"/>
  <c r="I37"/>
  <c r="K37" s="1"/>
  <c r="I16"/>
  <c r="K16" s="1"/>
  <c r="I57"/>
  <c r="K57" s="1"/>
  <c r="I56"/>
  <c r="K56" s="1"/>
  <c r="I29"/>
  <c r="K29" s="1"/>
  <c r="I21"/>
  <c r="K21" s="1"/>
  <c r="I41"/>
  <c r="K41" s="1"/>
  <c r="I48"/>
  <c r="K48" s="1"/>
  <c r="I42"/>
  <c r="K42" s="1"/>
  <c r="I19"/>
  <c r="K19" s="1"/>
  <c r="I51"/>
  <c r="K51" s="1"/>
  <c r="I2"/>
  <c r="K2" s="1"/>
  <c r="I52"/>
  <c r="K52" s="1"/>
  <c r="I59"/>
  <c r="K59" s="1"/>
  <c r="I6"/>
  <c r="K6" s="1"/>
  <c r="I36"/>
  <c r="K36" s="1"/>
  <c r="I26"/>
  <c r="K26" s="1"/>
  <c r="I30"/>
  <c r="K30" s="1"/>
  <c r="I35"/>
  <c r="K35" s="1"/>
  <c r="I28"/>
  <c r="K28" s="1"/>
  <c r="I25"/>
  <c r="K25" s="1"/>
  <c r="I55"/>
  <c r="K55" s="1"/>
  <c r="I31"/>
  <c r="K31" s="1"/>
  <c r="I39"/>
  <c r="K39" s="1"/>
  <c r="I5"/>
  <c r="K5" s="1"/>
  <c r="I32"/>
  <c r="K32" s="1"/>
  <c r="I18"/>
  <c r="K18" s="1"/>
  <c r="I3"/>
  <c r="K3" s="1"/>
  <c r="I22"/>
  <c r="K22" s="1"/>
  <c r="I33"/>
  <c r="K33" s="1"/>
  <c r="I20"/>
  <c r="K20" s="1"/>
  <c r="I4"/>
  <c r="K4" s="1"/>
  <c r="I38"/>
  <c r="K38" s="1"/>
  <c r="I53"/>
  <c r="K53" s="1"/>
  <c r="I49"/>
  <c r="K49" s="1"/>
  <c r="I23"/>
  <c r="K23" s="1"/>
  <c r="I17"/>
  <c r="K17" s="1"/>
  <c r="I34"/>
  <c r="K34" s="1"/>
  <c r="L2" i="54"/>
  <c r="N2" s="1"/>
  <c r="L4"/>
  <c r="N4" s="1"/>
  <c r="L3"/>
  <c r="N3" s="1"/>
  <c r="I11" i="26"/>
  <c r="K11" s="1"/>
  <c r="I14"/>
  <c r="K14" s="1"/>
  <c r="I10"/>
  <c r="K10" s="1"/>
  <c r="I9"/>
  <c r="K9" s="1"/>
  <c r="I13"/>
  <c r="K13" s="1"/>
  <c r="I13" i="30"/>
  <c r="K13" s="1"/>
  <c r="I8"/>
  <c r="K8" s="1"/>
  <c r="I9"/>
  <c r="K9" s="1"/>
  <c r="I6"/>
  <c r="K6" s="1"/>
  <c r="I7"/>
  <c r="K7" s="1"/>
  <c r="I10"/>
  <c r="K10" s="1"/>
  <c r="I11"/>
  <c r="K11" s="1"/>
  <c r="I12"/>
  <c r="K12" s="1"/>
  <c r="I16"/>
  <c r="K16" s="1"/>
  <c r="I14"/>
  <c r="K14" s="1"/>
  <c r="I34" i="19"/>
  <c r="K34" s="1"/>
  <c r="I19"/>
  <c r="K19" s="1"/>
  <c r="I35"/>
  <c r="K35" s="1"/>
  <c r="I44"/>
  <c r="K44" s="1"/>
  <c r="I45"/>
  <c r="K45" s="1"/>
  <c r="I36"/>
  <c r="K36" s="1"/>
  <c r="I37"/>
  <c r="K37" s="1"/>
  <c r="I46"/>
  <c r="K46" s="1"/>
  <c r="I38"/>
  <c r="K38" s="1"/>
  <c r="I43"/>
  <c r="K43" s="1"/>
  <c r="I39"/>
  <c r="K39" s="1"/>
  <c r="I30"/>
  <c r="K30" s="1"/>
  <c r="I2"/>
  <c r="K2" s="1"/>
  <c r="I20"/>
  <c r="K20" s="1"/>
  <c r="I50"/>
  <c r="K50" s="1"/>
  <c r="I21"/>
  <c r="K21" s="1"/>
  <c r="I47"/>
  <c r="K47" s="1"/>
  <c r="I26"/>
  <c r="K26" s="1"/>
  <c r="I33"/>
  <c r="K33" s="1"/>
  <c r="I31"/>
  <c r="K31" s="1"/>
  <c r="I49"/>
  <c r="K49" s="1"/>
  <c r="I40"/>
  <c r="K40" s="1"/>
  <c r="I29"/>
  <c r="K29" s="1"/>
  <c r="I27"/>
  <c r="K27" s="1"/>
  <c r="I22"/>
  <c r="K22" s="1"/>
  <c r="I23"/>
  <c r="K23" s="1"/>
  <c r="I48"/>
  <c r="K48" s="1"/>
  <c r="I41"/>
  <c r="K41" s="1"/>
  <c r="I24"/>
  <c r="K24" s="1"/>
  <c r="I51"/>
  <c r="K51" s="1"/>
  <c r="I28"/>
  <c r="K28" s="1"/>
  <c r="I3"/>
  <c r="K3" s="1"/>
  <c r="I32"/>
  <c r="K32" s="1"/>
  <c r="I25"/>
  <c r="K25" s="1"/>
  <c r="I42"/>
  <c r="K42" s="1"/>
  <c r="I20" i="43"/>
  <c r="K20" s="1"/>
  <c r="I2"/>
  <c r="K2" s="1"/>
  <c r="I3"/>
  <c r="K3" s="1"/>
  <c r="I15"/>
  <c r="K15" s="1"/>
  <c r="I16"/>
  <c r="K16" s="1"/>
  <c r="I19"/>
  <c r="K19" s="1"/>
  <c r="I4"/>
  <c r="K4" s="1"/>
  <c r="I9"/>
  <c r="K9" s="1"/>
  <c r="I11"/>
  <c r="K11" s="1"/>
  <c r="I5"/>
  <c r="K5" s="1"/>
  <c r="I13"/>
  <c r="K13" s="1"/>
  <c r="I17"/>
  <c r="K17" s="1"/>
  <c r="I14"/>
  <c r="K14" s="1"/>
  <c r="I12"/>
  <c r="K12" s="1"/>
  <c r="K10"/>
  <c r="I18"/>
  <c r="K18" s="1"/>
  <c r="I6" i="12"/>
  <c r="K6" s="1"/>
  <c r="I26"/>
  <c r="K26" s="1"/>
  <c r="I22"/>
  <c r="K22" s="1"/>
  <c r="I25"/>
  <c r="K25" s="1"/>
  <c r="I7"/>
  <c r="K7" s="1"/>
  <c r="I8"/>
  <c r="K8" s="1"/>
  <c r="I13"/>
  <c r="K13" s="1"/>
  <c r="I3"/>
  <c r="K3" s="1"/>
  <c r="I18"/>
  <c r="K18" s="1"/>
  <c r="I15"/>
  <c r="K15" s="1"/>
  <c r="I27"/>
  <c r="K27" s="1"/>
  <c r="I19"/>
  <c r="K19" s="1"/>
  <c r="I14"/>
  <c r="K14" s="1"/>
  <c r="I20"/>
  <c r="K20" s="1"/>
  <c r="I4"/>
  <c r="K4" s="1"/>
  <c r="I23"/>
  <c r="K23" s="1"/>
  <c r="I28"/>
  <c r="K28" s="1"/>
  <c r="I24"/>
  <c r="K24" s="1"/>
  <c r="I17"/>
  <c r="K17" s="1"/>
  <c r="I9"/>
  <c r="K9" s="1"/>
  <c r="I10"/>
  <c r="K10" s="1"/>
  <c r="I5"/>
  <c r="K5" s="1"/>
  <c r="I11"/>
  <c r="K11" s="1"/>
  <c r="I12"/>
  <c r="K12" s="1"/>
  <c r="I16"/>
  <c r="K16" s="1"/>
  <c r="I21"/>
  <c r="K21" s="1"/>
  <c r="J4" i="4"/>
  <c r="L4" s="1"/>
  <c r="J3"/>
  <c r="L3" s="1"/>
  <c r="J2"/>
  <c r="L2" s="1"/>
</calcChain>
</file>

<file path=xl/connections.xml><?xml version="1.0" encoding="utf-8"?>
<connections xmlns="http://schemas.openxmlformats.org/spreadsheetml/2006/main">
  <connection id="1" name="RGEXP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RGEXP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RGEXP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RGEXP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RGEXP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RGEXP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RGEXP111111111112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RGEXP111111111112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RGEXP111111111112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RGEXP111111111112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RGEXP111111111112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RGEXP1111112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RGEXP1111113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RGEXP1111114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GEXP1111115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GEXP1111116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RGEXP1111117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RGEXP1111117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RGEXP1111117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RGEXP1111117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RGEXP1111117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RGEXP1111117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RGEXP1111117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RGEXP1111117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RGEXP1111117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RGEXP1111117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RGEXP1111117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RGEXP11111171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RGEXP111111711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RGEXP111112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RGEXP111113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RGEXP111114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RGEXP111115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RGEXP111116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RGEXP111117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RGEXP111118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RGEXP11112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RGEXP111122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RGEXP111123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RGEXP111124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RGEXP11113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RGEXP11113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RGEXP11113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<sst xmlns="http://schemas.openxmlformats.org/spreadsheetml/2006/main" count="7871" uniqueCount="1281">
  <si>
    <t>DI CRESCENZIO CINZIA</t>
  </si>
  <si>
    <t>COVELLI FRANCO</t>
  </si>
  <si>
    <t>D'IGNAZIO ALBENZIO</t>
  </si>
  <si>
    <t>ORSETTI GIAN PIERO</t>
  </si>
  <si>
    <t>ORFANELLI LINDA</t>
  </si>
  <si>
    <t>PEPE ENRICA</t>
  </si>
  <si>
    <t>POMPILII LUANA</t>
  </si>
  <si>
    <t>MARCOZZI LORENA</t>
  </si>
  <si>
    <t>MARCATTILI NAIDE</t>
  </si>
  <si>
    <t>IPPOLITI GIANCARLO</t>
  </si>
  <si>
    <t>DI GIUSEPPE MARIAGIOVANNA</t>
  </si>
  <si>
    <t>CIMINI MARCO</t>
  </si>
  <si>
    <t>EVANGELISTA MARIA</t>
  </si>
  <si>
    <t>DI PASQUANTONIO DOMENICO</t>
  </si>
  <si>
    <t>LANCI AURELIO</t>
  </si>
  <si>
    <t>TIBERII ALESSANDRA</t>
  </si>
  <si>
    <t>CECI ANNA</t>
  </si>
  <si>
    <t>DI GIUSEPPE CLEONICE</t>
  </si>
  <si>
    <t>MARINI MARIO</t>
  </si>
  <si>
    <t>PIERSANTI GRAZIA</t>
  </si>
  <si>
    <t>TIRABOVI MARISA</t>
  </si>
  <si>
    <t>PORTO ADRIANO</t>
  </si>
  <si>
    <t>ANDREANI ANTONELLA</t>
  </si>
  <si>
    <t>D'ASCANIO SILVIA</t>
  </si>
  <si>
    <t>MASSIMI AURORA</t>
  </si>
  <si>
    <t>PETRONE FLORIANA</t>
  </si>
  <si>
    <t>ONORATO SIMONA</t>
  </si>
  <si>
    <t>CASTIGLIONI CAROLINA</t>
  </si>
  <si>
    <t>DI CLEMENTE GIOVANNA</t>
  </si>
  <si>
    <t>IPPOLITI LORETA</t>
  </si>
  <si>
    <t>MAZZA MARIACRISTINA</t>
  </si>
  <si>
    <t>DI LUCIANO ANDREA</t>
  </si>
  <si>
    <t>TANCREDI SEBASTIANO</t>
  </si>
  <si>
    <t>MARINARI LOREDANA</t>
  </si>
  <si>
    <t>CRISTOFORI EZIO</t>
  </si>
  <si>
    <t>SISTEMI INFORMATIVI S.Omero</t>
  </si>
  <si>
    <t>SABATINI ALFREDO</t>
  </si>
  <si>
    <t>SORGI DANIELE</t>
  </si>
  <si>
    <t>CIPRIETTI MICHELA</t>
  </si>
  <si>
    <t>C052</t>
  </si>
  <si>
    <t>PROGRAMMATORE</t>
  </si>
  <si>
    <t>NARDI PAOLO</t>
  </si>
  <si>
    <t>PARRONI VALENTINA</t>
  </si>
  <si>
    <t>DI FERDINANDO SIMONA</t>
  </si>
  <si>
    <t>TARASCHI STEFANIA</t>
  </si>
  <si>
    <t>DI GIACINTO FRANCO</t>
  </si>
  <si>
    <t>DE AMICIS RAFFAELLA</t>
  </si>
  <si>
    <t>CATELLI KATIA</t>
  </si>
  <si>
    <t>PAOLETTI FRANCESCO</t>
  </si>
  <si>
    <t>AZZUNA MARIA</t>
  </si>
  <si>
    <t>DI MATTIA LUANA</t>
  </si>
  <si>
    <t>VERTICELLI GIOVANNA</t>
  </si>
  <si>
    <t>FONDI MANUELA</t>
  </si>
  <si>
    <t>DI BASILIO VIRGINIA</t>
  </si>
  <si>
    <t>CIPOLLETTI ANTONELLA</t>
  </si>
  <si>
    <t>EVANGELISTA STEFANIA</t>
  </si>
  <si>
    <t>STELLUTO TONINO FRANCO</t>
  </si>
  <si>
    <t>CARALLA GIANNI</t>
  </si>
  <si>
    <t>DI LIBERATORE SILVANA</t>
  </si>
  <si>
    <t>DE FLAVIIS ANGELA</t>
  </si>
  <si>
    <t>VIOLANTE VALERIA ADRIANA</t>
  </si>
  <si>
    <t>RUFFILLI GABRIELE</t>
  </si>
  <si>
    <t>MEDORI CRISTINA</t>
  </si>
  <si>
    <t>PARMEGIANI BERARDO</t>
  </si>
  <si>
    <t>D'AMBROSIO VITTORIO</t>
  </si>
  <si>
    <t>CASALENA DANIELA</t>
  </si>
  <si>
    <t>PELILLO PAOLA</t>
  </si>
  <si>
    <t>SONSINI PAOLA</t>
  </si>
  <si>
    <t>SIMONE ILARIO</t>
  </si>
  <si>
    <t>RAPAGNA FABRIZIO</t>
  </si>
  <si>
    <t>MONACO MARA</t>
  </si>
  <si>
    <t>DI PIETRANTONIO NATASCIA</t>
  </si>
  <si>
    <t>DI BATTUTO KATIUSCIA</t>
  </si>
  <si>
    <t>DI FRANCESCO CINZIA</t>
  </si>
  <si>
    <t>MASCIOTTA GIOVANNA</t>
  </si>
  <si>
    <t>MIGALI ANTONIO ROCCO</t>
  </si>
  <si>
    <t>SULPIZI MAURIZIA</t>
  </si>
  <si>
    <t>CORUZZI LUCIANA</t>
  </si>
  <si>
    <t>FONDI CRISTIANA</t>
  </si>
  <si>
    <t>BOTTINI SIMONA</t>
  </si>
  <si>
    <t>MATE' ANTONELLA</t>
  </si>
  <si>
    <t>CIPOLLETTI MAURO</t>
  </si>
  <si>
    <t>C030</t>
  </si>
  <si>
    <t>ASSISTENTE TECNICO (GEOMETRA)</t>
  </si>
  <si>
    <t>DEL PAPA GIUSEPPE</t>
  </si>
  <si>
    <t>BARTOLINI ADELE</t>
  </si>
  <si>
    <t>CONSORTI LORENA</t>
  </si>
  <si>
    <t>LUZII UMBERTO</t>
  </si>
  <si>
    <t>QUARANTA DANIELA</t>
  </si>
  <si>
    <t>SCIAMANNA ROBERTA</t>
  </si>
  <si>
    <t>PAOLETTI SANDRA</t>
  </si>
  <si>
    <t>CARDELLI ROMAGNA NICOLINA</t>
  </si>
  <si>
    <t>CENTRALE STERILIZZAZ. S.Omero</t>
  </si>
  <si>
    <t>COLLEVECCHIO MAFALDA</t>
  </si>
  <si>
    <t>DIVISI RAFFAELLA</t>
  </si>
  <si>
    <t>TARASCHI LORIANA</t>
  </si>
  <si>
    <t>DI SALVATORE LUCIO</t>
  </si>
  <si>
    <t>DEL PAGGIO ANTONELLA</t>
  </si>
  <si>
    <t>MALONI GIUSEPPE</t>
  </si>
  <si>
    <t>MICHELI PATRIZIA</t>
  </si>
  <si>
    <t>CHIODI MARIA ELISABETTA</t>
  </si>
  <si>
    <t>QUARANTA GABRIELLA</t>
  </si>
  <si>
    <t>DI PIETRO DALILA</t>
  </si>
  <si>
    <t>FIRMANI BARBARA</t>
  </si>
  <si>
    <t>SBORLINI LUCA</t>
  </si>
  <si>
    <t>CONTI FABRIZIO</t>
  </si>
  <si>
    <t>ALLERGOLOGIA e IMMUNOLOGIA CLI</t>
  </si>
  <si>
    <t>CALABRESE LAURA</t>
  </si>
  <si>
    <t>NERI ROMINA</t>
  </si>
  <si>
    <t>GRAMENZI MARIA DOMENICA</t>
  </si>
  <si>
    <t>BRUNI DANIELA</t>
  </si>
  <si>
    <t>GALASSI MAURIZIO</t>
  </si>
  <si>
    <t>DE SANCTIS ANNA</t>
  </si>
  <si>
    <t>TACCONELLI FERNANDA</t>
  </si>
  <si>
    <t>BALDASSARRI CARLO ANTONIO</t>
  </si>
  <si>
    <t>ZIPPILLI CARMINE</t>
  </si>
  <si>
    <t>PELUSI SABINA</t>
  </si>
  <si>
    <t>ASSISTENZA INTERMEDIA</t>
  </si>
  <si>
    <t>DI DONATO ANNA MARIA</t>
  </si>
  <si>
    <t>BOSI ELOISA</t>
  </si>
  <si>
    <t>D'ANGELO SILVANA</t>
  </si>
  <si>
    <t>VALBRUNI GIANLUCA</t>
  </si>
  <si>
    <t>FERRI CINZIA</t>
  </si>
  <si>
    <t>DE IULIIS PIERO</t>
  </si>
  <si>
    <t>DELLI COMPAGNI CAMILLO</t>
  </si>
  <si>
    <t>FANELLI CINZIA</t>
  </si>
  <si>
    <t>PIERSANTI BARBARA</t>
  </si>
  <si>
    <t>DI STEFANO STEFANIA</t>
  </si>
  <si>
    <t>NICASTRO GABRIELLA</t>
  </si>
  <si>
    <t>SPERANDIO ORIANA</t>
  </si>
  <si>
    <t>DI EGIDIO FELICE</t>
  </si>
  <si>
    <t>BASILIO LUANA</t>
  </si>
  <si>
    <t>FARINI MANENTI LOREDANA</t>
  </si>
  <si>
    <t>DI LUDOVICO EVA</t>
  </si>
  <si>
    <t>PELUSI OTTAVILLA</t>
  </si>
  <si>
    <t>DI GIUSTINO MAURO</t>
  </si>
  <si>
    <t>SERV. NEUROFISIOPATOL. Teramo</t>
  </si>
  <si>
    <t>POMPILII STEFANIA</t>
  </si>
  <si>
    <t>CECCHINI PIO LUIGI</t>
  </si>
  <si>
    <t>DI LUCCHIO GIUSEPPE ANTONIO</t>
  </si>
  <si>
    <t>PISCIAROLI BATTISTA</t>
  </si>
  <si>
    <t>DI FEBO ANTONELLA</t>
  </si>
  <si>
    <t>CATOCCHIA ANNARITA</t>
  </si>
  <si>
    <t>MARIANI PAOLA</t>
  </si>
  <si>
    <t>LUCIANI BERNADETTA</t>
  </si>
  <si>
    <t>TRIBOTTI LUCIANO</t>
  </si>
  <si>
    <t>MICHETTI ROBERTO</t>
  </si>
  <si>
    <t>DE DOMINICIS ANDREA</t>
  </si>
  <si>
    <t>TOSI QUINTO</t>
  </si>
  <si>
    <t>VANNONI ROSAMARIA</t>
  </si>
  <si>
    <t>ROSATI CHRISTIAN</t>
  </si>
  <si>
    <t>MACCIONI FLAVIO</t>
  </si>
  <si>
    <t>GASPARI ORIANA</t>
  </si>
  <si>
    <t>CUCCO LORENA</t>
  </si>
  <si>
    <t>RUGGIERI ANNARITA</t>
  </si>
  <si>
    <t>DI PIETRO MARGHERITA</t>
  </si>
  <si>
    <t>MUZI SABRINA</t>
  </si>
  <si>
    <t>DI DONATO SPLENDORA</t>
  </si>
  <si>
    <t>IPPOLITI LUCIANA</t>
  </si>
  <si>
    <t>BALDASSARRI MARIA</t>
  </si>
  <si>
    <t>DI SAVERIO MINA</t>
  </si>
  <si>
    <t>DI GIACINTO LIANA</t>
  </si>
  <si>
    <t>CIAMMARICONE PAOLA</t>
  </si>
  <si>
    <t>CARRANO GIOVANNI</t>
  </si>
  <si>
    <t>NUCCI CATIA</t>
  </si>
  <si>
    <t>ESPOSITO GABRIELLA</t>
  </si>
  <si>
    <t>DE DOMINICIS MONICA</t>
  </si>
  <si>
    <t>MASSI ROMINA</t>
  </si>
  <si>
    <t>CATITTI SAMANTA</t>
  </si>
  <si>
    <t>CARDI MIRELLA</t>
  </si>
  <si>
    <t>LONGO ERSILIA</t>
  </si>
  <si>
    <t>GUERRA MICHELE</t>
  </si>
  <si>
    <t>GABRIELE ANNA</t>
  </si>
  <si>
    <t>COSANNI ANTONIETTA</t>
  </si>
  <si>
    <t>NATALE MICHELINA</t>
  </si>
  <si>
    <t>DI LUCANARDO ENNIA</t>
  </si>
  <si>
    <t>VALENTINI GIUSEPPE</t>
  </si>
  <si>
    <t>URBANI STEFANIA</t>
  </si>
  <si>
    <t>CAMPANELLA ANGELA</t>
  </si>
  <si>
    <t>BOCCABELLA ANNA</t>
  </si>
  <si>
    <t>MARCOZZI ANTINISCA</t>
  </si>
  <si>
    <t>DI LORETO ALESSANDRA</t>
  </si>
  <si>
    <t>COSTI COMUNI U.O. ORTOPEDIA e</t>
  </si>
  <si>
    <t>DI PIETRO CARLA</t>
  </si>
  <si>
    <t>ORLANDO RAFFAELLA</t>
  </si>
  <si>
    <t>UBALDUCCI FERDINANDO</t>
  </si>
  <si>
    <t>CORDOBA MARTA LILIANA</t>
  </si>
  <si>
    <t>DEL VECCHIO MONICA</t>
  </si>
  <si>
    <t>BARLAFANTE FRANCESCA</t>
  </si>
  <si>
    <t>FERRARA MANUELA</t>
  </si>
  <si>
    <t>MICCADEI RICCARDO</t>
  </si>
  <si>
    <t>MODESTI ROSANNA</t>
  </si>
  <si>
    <t>VERNI GIANCARLO</t>
  </si>
  <si>
    <t>CASTAGNA LUISA</t>
  </si>
  <si>
    <t>MARCONI MARIA PAOLA</t>
  </si>
  <si>
    <t>ZIVELLI ANDREA</t>
  </si>
  <si>
    <t>ZIPPILLI MIRELLA</t>
  </si>
  <si>
    <t>CORI EMANUELA</t>
  </si>
  <si>
    <t>BATTAGLIA SALVATORE</t>
  </si>
  <si>
    <t>DE ANGELIS SIMONA</t>
  </si>
  <si>
    <t>BUCCIARELLI MARIO</t>
  </si>
  <si>
    <t>AFFERRANTE TOMMASO</t>
  </si>
  <si>
    <t>TINA DORIS</t>
  </si>
  <si>
    <t>SALINI COSTANTINO</t>
  </si>
  <si>
    <t>PROSPERI CINZIA</t>
  </si>
  <si>
    <t>CASTAGNOLI DANTE</t>
  </si>
  <si>
    <t>C041</t>
  </si>
  <si>
    <t>O.T. (ADDETTO ALLA SEGRETERIA)</t>
  </si>
  <si>
    <t>COSTANTINI ADELE</t>
  </si>
  <si>
    <t>D'INTINO CLEDIA</t>
  </si>
  <si>
    <t>PAVONE GABRIELLA</t>
  </si>
  <si>
    <t>GIANNASCOLI FRANCA</t>
  </si>
  <si>
    <t>BUDIANI ROBERTA</t>
  </si>
  <si>
    <t>CROCE DONATELLA</t>
  </si>
  <si>
    <t>DI NICOLA LUCIO</t>
  </si>
  <si>
    <t>GIAMMARINO DEMIS</t>
  </si>
  <si>
    <t>LEONE PASQUALE</t>
  </si>
  <si>
    <t>STRIGLIONI NE' TORI MARIO</t>
  </si>
  <si>
    <t>LUCCI LINA</t>
  </si>
  <si>
    <t>CENTORAME ELISABETTA</t>
  </si>
  <si>
    <t>DI GIUSEPPE FEDERICA</t>
  </si>
  <si>
    <t>DOLCETTI KATIA</t>
  </si>
  <si>
    <t>GIANCATERINO ROMEO</t>
  </si>
  <si>
    <t>SFAMURRI GIUSEPPINA</t>
  </si>
  <si>
    <t>COLLEVECCHIO PATRIZIA</t>
  </si>
  <si>
    <t>FORCUCCI MASSIMILIANO</t>
  </si>
  <si>
    <t>BIFARI EMANUELA</t>
  </si>
  <si>
    <t>ANNECCHINI SONIA</t>
  </si>
  <si>
    <t>SASSO ANTONELLA</t>
  </si>
  <si>
    <t>PLEVANI DANIELA</t>
  </si>
  <si>
    <t>COLLELUORI AUGUSTO</t>
  </si>
  <si>
    <t>MARINI MARIACRISTINA</t>
  </si>
  <si>
    <t>PELUSI MARIATERESA</t>
  </si>
  <si>
    <t>CIARROCCHI GUERINO</t>
  </si>
  <si>
    <t>CASSA CUP UFF.TICKET Montorio</t>
  </si>
  <si>
    <t>PICCIONI TACHI</t>
  </si>
  <si>
    <t>CILIBERTI CLAUDIA</t>
  </si>
  <si>
    <t>VALENTINI FRANCESCA</t>
  </si>
  <si>
    <t>ANESTESIA Giulianova</t>
  </si>
  <si>
    <t>DEL MARRO GIANFRANCO</t>
  </si>
  <si>
    <t>PIZZUTI DOMENICO</t>
  </si>
  <si>
    <t>DI FILIPPO ANDREA</t>
  </si>
  <si>
    <t>DE NINNO EUGENIA</t>
  </si>
  <si>
    <t>IACONI ROSA</t>
  </si>
  <si>
    <t>IACHINI FRANCESCO</t>
  </si>
  <si>
    <t>CUSCITO MARIA DONATA</t>
  </si>
  <si>
    <t>D'AMORE DORA</t>
  </si>
  <si>
    <t>GIORDANI PAESANI ROSANNA</t>
  </si>
  <si>
    <t>TOMOLATI EMILIA</t>
  </si>
  <si>
    <t>FANTOZZI GABRIELLA</t>
  </si>
  <si>
    <t>SACCHETTI MARIA CONCETTA</t>
  </si>
  <si>
    <t>ERBAGGI DANILO</t>
  </si>
  <si>
    <t>DI FELICE TIZIANA</t>
  </si>
  <si>
    <t>PECORALE TANIA</t>
  </si>
  <si>
    <t>PALLADINI LIVIA</t>
  </si>
  <si>
    <t>MORE' ANNA</t>
  </si>
  <si>
    <t>BRUNI NAZZARENO</t>
  </si>
  <si>
    <t>RECANATESE LUCIA</t>
  </si>
  <si>
    <t>TUPITTI MARIA</t>
  </si>
  <si>
    <t>CHIAVAROLI ANITA</t>
  </si>
  <si>
    <t>MINOSSE MALATESTA MASSIMILIANA</t>
  </si>
  <si>
    <t>FIDANZA LUCIANA</t>
  </si>
  <si>
    <t>DI LORETO FABIO</t>
  </si>
  <si>
    <t>DI PALMA EUGENIO</t>
  </si>
  <si>
    <t>METTIMANO AGNESE</t>
  </si>
  <si>
    <t>DI PIETRO MARCELLA</t>
  </si>
  <si>
    <t>CENSONI MARILEN</t>
  </si>
  <si>
    <t>FEDERICO ANNA</t>
  </si>
  <si>
    <t>DE AMICIS MICHELA</t>
  </si>
  <si>
    <t>DI GIROLAMO SARA</t>
  </si>
  <si>
    <t>CIAMPICHETTI PATRIZIO</t>
  </si>
  <si>
    <t>CASAVECCHIA MICHELE</t>
  </si>
  <si>
    <t>DI IPPOLITO SABATINA</t>
  </si>
  <si>
    <t>MARINI ANNA</t>
  </si>
  <si>
    <t>BAIOCCO ELISABETTA</t>
  </si>
  <si>
    <t>MARCATTILI GABRIELLA</t>
  </si>
  <si>
    <t>DURANTE DONATELLA</t>
  </si>
  <si>
    <t>BELLINI MARIA</t>
  </si>
  <si>
    <t>DI FRANCESCO CAROLINA</t>
  </si>
  <si>
    <t>DI SANTE DEBORA</t>
  </si>
  <si>
    <t>TADDEI DANIELA</t>
  </si>
  <si>
    <t>DI TEODORO TERESA</t>
  </si>
  <si>
    <t>DEZZI NERINA</t>
  </si>
  <si>
    <t>VENTI VALERIA</t>
  </si>
  <si>
    <t>DI SILVESTRE ANTONELLA</t>
  </si>
  <si>
    <t>MANCINI MARIANNA</t>
  </si>
  <si>
    <t>RASTELLI NICOLETTA</t>
  </si>
  <si>
    <t>RASTELLI PINA</t>
  </si>
  <si>
    <t>PATRIARCA REMO</t>
  </si>
  <si>
    <t>RASTELLI ANTONELLA</t>
  </si>
  <si>
    <t>CHICCHI' PAOLA</t>
  </si>
  <si>
    <t>D'ANTONIO FABIANA</t>
  </si>
  <si>
    <t>CASALENA ANDREA</t>
  </si>
  <si>
    <t>CHIAVONE LILIANA</t>
  </si>
  <si>
    <t>DI SABATINO TIZIANA</t>
  </si>
  <si>
    <t>IAMPIERI ANTONIO</t>
  </si>
  <si>
    <t>DI PIETRANTONIO EMILIA</t>
  </si>
  <si>
    <t>GAMBASSI VLADIMIRO</t>
  </si>
  <si>
    <t>RODOMONTE PATRIZIA</t>
  </si>
  <si>
    <t>DI BERARDO FEBO</t>
  </si>
  <si>
    <t>BABBICOLA FABIO</t>
  </si>
  <si>
    <t>DE DOMINICIS ADRIANO</t>
  </si>
  <si>
    <t>BUFO MANUELA TIZIANA</t>
  </si>
  <si>
    <t>CASACCIA LORENZO</t>
  </si>
  <si>
    <t>BASSINO ENRICO</t>
  </si>
  <si>
    <t>PENSILLI GRAZIANO</t>
  </si>
  <si>
    <t>SANTUCCI BARBARA</t>
  </si>
  <si>
    <t>SCHIAVONI ADRIANA</t>
  </si>
  <si>
    <t>ORSOLI LEONARDO</t>
  </si>
  <si>
    <t>ZAVANELLI SANDRO</t>
  </si>
  <si>
    <t>PAGLIUCA VALENTINA</t>
  </si>
  <si>
    <t>MAZZILLI MARILENA</t>
  </si>
  <si>
    <t>CORRADETTI PIETRO</t>
  </si>
  <si>
    <t>DE IULIIS PIERGIORGIO</t>
  </si>
  <si>
    <t>ANGELINI GUIDO</t>
  </si>
  <si>
    <t>COSTI COMUNI P.OSP. Teramo</t>
  </si>
  <si>
    <t>D'ARCHIVIO LUIGI</t>
  </si>
  <si>
    <t>DI EMIDIO MARCO</t>
  </si>
  <si>
    <t>DI NARDO GIANLUCA</t>
  </si>
  <si>
    <t>SCARSELLI DOMENICO</t>
  </si>
  <si>
    <t>FASCIOCCO GIAMPIERO</t>
  </si>
  <si>
    <t>FULMINIS GIAMPIERO</t>
  </si>
  <si>
    <t>DI BATTISTA PIACENTINA</t>
  </si>
  <si>
    <t>DI GIOVANNI MARIA</t>
  </si>
  <si>
    <t>FALLO ANNARITA</t>
  </si>
  <si>
    <t>FULGENZI GIUSEPPE</t>
  </si>
  <si>
    <t>NORI TONINO OSCAR</t>
  </si>
  <si>
    <t>SACCOMANDI LUCA</t>
  </si>
  <si>
    <t>CECCHINI MARIA CRISTINA</t>
  </si>
  <si>
    <t>LAMOLINARA DARIO</t>
  </si>
  <si>
    <t>MARZICOLA VINCENZINO</t>
  </si>
  <si>
    <t>PELUSI GIANNI</t>
  </si>
  <si>
    <t>RANALLI GIANLUIGI</t>
  </si>
  <si>
    <t>SERRA ENRICO</t>
  </si>
  <si>
    <t>PAVONE ANTONIO</t>
  </si>
  <si>
    <t>DI BERARDO MASSIMO</t>
  </si>
  <si>
    <t>REGGI ANDREA</t>
  </si>
  <si>
    <t>DI SILVESTRE LUANA</t>
  </si>
  <si>
    <t>RODOMONTI MONICA</t>
  </si>
  <si>
    <t>DI MEDORO ELSA</t>
  </si>
  <si>
    <t>DE SANCTIS MILENA</t>
  </si>
  <si>
    <t>DEL POETA MARIA</t>
  </si>
  <si>
    <t>DI SILVESTRE DONATO</t>
  </si>
  <si>
    <t>D'ANDREA FRANCESCO</t>
  </si>
  <si>
    <t>DE IULIIS DIAMANTE</t>
  </si>
  <si>
    <t>GUZZINI SILVIA</t>
  </si>
  <si>
    <t>BARLECCHINI RAFFAELE</t>
  </si>
  <si>
    <t>PERONI MARCELLO</t>
  </si>
  <si>
    <t>TRITELLI GIOVANNA</t>
  </si>
  <si>
    <t>FERRAJOLI GABRIELLA</t>
  </si>
  <si>
    <t>STRILLACCI GIOVANNA</t>
  </si>
  <si>
    <t>TASSONI MARISA</t>
  </si>
  <si>
    <t>SCLOCCHINI VENTURINO</t>
  </si>
  <si>
    <t>PIERSANTI ANNA</t>
  </si>
  <si>
    <t>FALINI SILVANA</t>
  </si>
  <si>
    <t>FERRILLI ROBERTO</t>
  </si>
  <si>
    <t>D'AMARIO ADRIANA</t>
  </si>
  <si>
    <t>PASSERI ROBERTA</t>
  </si>
  <si>
    <t>PERRI ROBERTA</t>
  </si>
  <si>
    <t>ALBERTINI PATRIZIA</t>
  </si>
  <si>
    <t>BRUNI ALESSANDRA</t>
  </si>
  <si>
    <t>MASTROSANTI MARIA TERESA</t>
  </si>
  <si>
    <t>MANCINI FILOMENA</t>
  </si>
  <si>
    <t>DEZZI ROSSANA</t>
  </si>
  <si>
    <t>DELLE VERGINI LUDOVICO</t>
  </si>
  <si>
    <t>CORDONI FRANCESCO</t>
  </si>
  <si>
    <t>TROIANI IVANA</t>
  </si>
  <si>
    <t>D'ALESSANDRO PAOLA</t>
  </si>
  <si>
    <t>CIAVARELLA MARIA</t>
  </si>
  <si>
    <t>CAPPELLETTI ANTONELLA</t>
  </si>
  <si>
    <t>VANARIA LINA</t>
  </si>
  <si>
    <t>LUPIDII SUSANNA</t>
  </si>
  <si>
    <t>LIBERATO LAURA</t>
  </si>
  <si>
    <t>FALCONI SANDRA</t>
  </si>
  <si>
    <t>FURIA LUANA</t>
  </si>
  <si>
    <t>CARGINI CADIA</t>
  </si>
  <si>
    <t>GIANNI SONIA</t>
  </si>
  <si>
    <t>STELLUTI PASQUINA</t>
  </si>
  <si>
    <t>QUINTILIANI VERONICA NIKKA</t>
  </si>
  <si>
    <t>PANNELLI LUCIANO</t>
  </si>
  <si>
    <t>CATERINI KATIA</t>
  </si>
  <si>
    <t>DI STEFANO GIULIANA</t>
  </si>
  <si>
    <t>ASTOLFI ANTONELLA</t>
  </si>
  <si>
    <t>FIDANZA SARA</t>
  </si>
  <si>
    <t>DI FEBBO GABRIELE</t>
  </si>
  <si>
    <t>FORCINI CLAUDIA</t>
  </si>
  <si>
    <t>ROFI ALESSIA</t>
  </si>
  <si>
    <t>RICCI FRANCESCA</t>
  </si>
  <si>
    <t>CIVITAREALE PATRIZIA</t>
  </si>
  <si>
    <t>DIURNO ROSA</t>
  </si>
  <si>
    <t>PALANDRANI LUANA</t>
  </si>
  <si>
    <t>IORIO VALERIA</t>
  </si>
  <si>
    <t>CALISTA STEFANO</t>
  </si>
  <si>
    <t>DI GIUSEPPE DANIELA</t>
  </si>
  <si>
    <t>PALMIERI SILVIO</t>
  </si>
  <si>
    <t>DE LUCA MANUELA</t>
  </si>
  <si>
    <t>DEL PAPA ALESSIA</t>
  </si>
  <si>
    <t>FERRETTI SILVIA</t>
  </si>
  <si>
    <t>DI MARCO VINCENZO</t>
  </si>
  <si>
    <t>COLUCCI KATIA</t>
  </si>
  <si>
    <t>TULLIANI ROBERTA</t>
  </si>
  <si>
    <t>DI NICOLANTONIO GABRIELLA</t>
  </si>
  <si>
    <t>GIANCOLA ANNA MARIA</t>
  </si>
  <si>
    <t>DI FELICE ANTONELLA</t>
  </si>
  <si>
    <t>PRINCIPE DANIELE</t>
  </si>
  <si>
    <t>PROFETA PASQUALINA</t>
  </si>
  <si>
    <t>GENOVESI MADDALENA</t>
  </si>
  <si>
    <t>DI GIUSEPPE ROSELLA</t>
  </si>
  <si>
    <t>CLEMENTE PAOLO</t>
  </si>
  <si>
    <t>CAPPUCCELLI FRANCESCA</t>
  </si>
  <si>
    <t>STUFANO MARGHERITA</t>
  </si>
  <si>
    <t>FREZZA SIMONA</t>
  </si>
  <si>
    <t>MASI GIAMPIERO</t>
  </si>
  <si>
    <t>CARDIOLOGIA UTIC Teramo</t>
  </si>
  <si>
    <t>PRONTO SOCCORSO S.Omero</t>
  </si>
  <si>
    <t>ORTOPEDIA TRAUMATOLOG. S.Omero</t>
  </si>
  <si>
    <t>RADIOLOGIA DIAGNOSTICA S.Omero</t>
  </si>
  <si>
    <t>SERV.ASSIST.FARMACEUTICA TERR.</t>
  </si>
  <si>
    <t>COSTI COMUNI DISTRETTO Nereto</t>
  </si>
  <si>
    <t>PATOLOGIA CLINICA S.Omero</t>
  </si>
  <si>
    <t>ANESTESIA S.Omero</t>
  </si>
  <si>
    <t>CARDIOL.UTIC RIAB.CARD.S.Omero</t>
  </si>
  <si>
    <t>GERIATRIA S.Omero</t>
  </si>
  <si>
    <t>SER.T. Nereto</t>
  </si>
  <si>
    <t>UROLOGIA Teramo</t>
  </si>
  <si>
    <t>ONCOLOGIA S.Omero</t>
  </si>
  <si>
    <t>ANATOMIA PATOLOGICA S.Omero</t>
  </si>
  <si>
    <t>STR.RESID.RIABIL.Fonte D.Noce</t>
  </si>
  <si>
    <t>DIREZIONE SANITARIA S.Omero</t>
  </si>
  <si>
    <t>NIDO S.Omero</t>
  </si>
  <si>
    <t>COSTI COMUNI P.OSP. S.Omero</t>
  </si>
  <si>
    <t>RIANIMAZIONE S.Omero</t>
  </si>
  <si>
    <t>CAMPANELLA LIVIA</t>
  </si>
  <si>
    <t>DANESE MARCELLA</t>
  </si>
  <si>
    <t>DI LEONARDO PINO GIUSTINO</t>
  </si>
  <si>
    <t>MIGNINI PATRIZIA</t>
  </si>
  <si>
    <t>PIROCCHI FILIPPO</t>
  </si>
  <si>
    <t>VILLA MARIA LETIZIA</t>
  </si>
  <si>
    <t>ROCCHETTI SANDRA</t>
  </si>
  <si>
    <t>CALABRESE LOREDANA</t>
  </si>
  <si>
    <t>CARDELLI WILLIAM</t>
  </si>
  <si>
    <t>TER. FISICA RIABILITAZ.S.Omero</t>
  </si>
  <si>
    <t>DI TEODORO LINDA</t>
  </si>
  <si>
    <t>PARIS MARIA LAURA</t>
  </si>
  <si>
    <t>CAMAIONI GIUSEPPE</t>
  </si>
  <si>
    <t>CAMPANELLI LUCIANA</t>
  </si>
  <si>
    <t>FIORAVANTI PIERLUIGI</t>
  </si>
  <si>
    <t>FERRETTI GIUSEPPINA</t>
  </si>
  <si>
    <t>CIOTTI BERNARDO</t>
  </si>
  <si>
    <t>ONCOLOGIA Teramo</t>
  </si>
  <si>
    <t>CIAMMAICHELLA STEFANIA</t>
  </si>
  <si>
    <t>FERRETTI GIOVANNI</t>
  </si>
  <si>
    <t>DE BAPTISTIS EMILIA</t>
  </si>
  <si>
    <t>AGOSTINELLI MASSIMILIANO</t>
  </si>
  <si>
    <t>MALATTIE APP.RESPIRATOR.Teramo</t>
  </si>
  <si>
    <t>CASOLANI MIRELLA</t>
  </si>
  <si>
    <t>VERONESE FABIANO</t>
  </si>
  <si>
    <t>COLAGIACOMI CAPPONI STEFANO</t>
  </si>
  <si>
    <t>NEIVILLER ELISA</t>
  </si>
  <si>
    <t>MARZIALE ANNA MARIA</t>
  </si>
  <si>
    <t>MEDICINA INTERNA Teramo</t>
  </si>
  <si>
    <t>CAPRIONI LUIGI</t>
  </si>
  <si>
    <t>BELLANTE MIRIANA</t>
  </si>
  <si>
    <t>AMBUL. MEDICO LEGALE Nereto</t>
  </si>
  <si>
    <t>CIAFFONI GIOVANNA</t>
  </si>
  <si>
    <t>DI SILVESTRE SABINA</t>
  </si>
  <si>
    <t>RICCI LINO</t>
  </si>
  <si>
    <t>BLOCCO OPERATORIO Teramo</t>
  </si>
  <si>
    <t>DI MATTEO PAOLA</t>
  </si>
  <si>
    <t>VOLANTI MONIA</t>
  </si>
  <si>
    <t>CENSONI CINZIA</t>
  </si>
  <si>
    <t>CIPOLLETTI RAFFAELE</t>
  </si>
  <si>
    <t>CHIAPPINI SARA</t>
  </si>
  <si>
    <t>RADIOTERAPIA Teramo</t>
  </si>
  <si>
    <t>SCARPONE STEFANIA</t>
  </si>
  <si>
    <t>BALDASSARRE VINCENZO</t>
  </si>
  <si>
    <t>TITI EMILIO</t>
  </si>
  <si>
    <t>DI NICOLA RITA</t>
  </si>
  <si>
    <t>MARCANGELO FRANCESCA</t>
  </si>
  <si>
    <t>SALTINI GASTONE</t>
  </si>
  <si>
    <t>LUZIO TIZIANA</t>
  </si>
  <si>
    <t>SANTOMO CARLA</t>
  </si>
  <si>
    <t>POMPILII DOMENICA</t>
  </si>
  <si>
    <t>OCULISTICA Teramo</t>
  </si>
  <si>
    <t>COCCIA ROSITA</t>
  </si>
  <si>
    <t>MOSCA GIANLUCA</t>
  </si>
  <si>
    <t>POMPEI MARINA</t>
  </si>
  <si>
    <t>RURALE MARILENA</t>
  </si>
  <si>
    <t>FARINELLI KATJA</t>
  </si>
  <si>
    <t>DI GIACINTO ANGELA</t>
  </si>
  <si>
    <t>IOANNONI PATRIZIA</t>
  </si>
  <si>
    <t>DI SALVATORE CINZIA</t>
  </si>
  <si>
    <t>DI CARLO EMILIANO</t>
  </si>
  <si>
    <t>DI PASQUALE LUANA</t>
  </si>
  <si>
    <t>GIOSIA KATIA</t>
  </si>
  <si>
    <t>LUZIO LUCA</t>
  </si>
  <si>
    <t>ROSSI SARA</t>
  </si>
  <si>
    <t>PICCOLA CHIRURGIA Teramo</t>
  </si>
  <si>
    <t>RAMPA ADALGISA SARA</t>
  </si>
  <si>
    <t>ATTACECA DOMENICA</t>
  </si>
  <si>
    <t>ROMANI PAMELA</t>
  </si>
  <si>
    <t>SORRENTINO MASSIMILIANO</t>
  </si>
  <si>
    <t>PETRONE SIMONA</t>
  </si>
  <si>
    <t>COZZI CATERINA</t>
  </si>
  <si>
    <t>FERRETTI ERINA</t>
  </si>
  <si>
    <t>SAVINI SERENA</t>
  </si>
  <si>
    <t>SINIGAGLIA SARA</t>
  </si>
  <si>
    <t>BUONOMO LUCIA</t>
  </si>
  <si>
    <t>SAVERIONI GIULIANO</t>
  </si>
  <si>
    <t>DEL CRUDO ROBERTA</t>
  </si>
  <si>
    <t>FERRI ANTONELLA</t>
  </si>
  <si>
    <t>MASTROVITO ANNALISA</t>
  </si>
  <si>
    <t>ROSSI MILKO</t>
  </si>
  <si>
    <t>PICCHEDDA CLAUDIO</t>
  </si>
  <si>
    <t>AMABILI FRANCA</t>
  </si>
  <si>
    <t>DE FLAVIIS FRANCO</t>
  </si>
  <si>
    <t>CASSA CUP UFF.TICKET S.Omero</t>
  </si>
  <si>
    <t>CENTRALINO PORTINERIA S.Omero</t>
  </si>
  <si>
    <t>MAURIZII PIERO</t>
  </si>
  <si>
    <t>MAURIZIO MAURO</t>
  </si>
  <si>
    <t>ROSSI VALERIANO</t>
  </si>
  <si>
    <t>SERVIZIO TECNICO OSP. S.Omero</t>
  </si>
  <si>
    <t>ASSISTENZA PRIMARIA</t>
  </si>
  <si>
    <t>UFF.FORMAZ.AGGIORNAM.QUALITA'</t>
  </si>
  <si>
    <t>ANTONINI TIZIANA</t>
  </si>
  <si>
    <t>DE SANTIS FRANCA</t>
  </si>
  <si>
    <t>POMPEO TIZIANA</t>
  </si>
  <si>
    <t>DI GASPARE GIUSEPPINA</t>
  </si>
  <si>
    <t>FIGLIOLA MARIA PIA</t>
  </si>
  <si>
    <t>TARQUINI ANNA</t>
  </si>
  <si>
    <t>BRUNI SAVINA</t>
  </si>
  <si>
    <t>BIZZARRI GIUSEPPE</t>
  </si>
  <si>
    <t>MELARANCI LUIGINO</t>
  </si>
  <si>
    <t>DIREZIONE AMMIN.VA S.Omero</t>
  </si>
  <si>
    <t>GIOVANNINI DANIELA</t>
  </si>
  <si>
    <t>SCARTOZZI ANTONIO</t>
  </si>
  <si>
    <t>BERNARDINI ADELAIDE</t>
  </si>
  <si>
    <t>C044</t>
  </si>
  <si>
    <t>O.T.S. (ADDETTO LABOR.ANALISI)</t>
  </si>
  <si>
    <t>PAOLINI PIERLUIGI</t>
  </si>
  <si>
    <t>CORTESI DINO MARIANO</t>
  </si>
  <si>
    <t>MESSINA LORELLA</t>
  </si>
  <si>
    <t>ANTONINI LOREDANA</t>
  </si>
  <si>
    <t>LEONE ALESSANDRA</t>
  </si>
  <si>
    <t>DI BLASIO DOMENICO</t>
  </si>
  <si>
    <t>MARANELLA ALMERINDA</t>
  </si>
  <si>
    <t>POSTUMA DIVINA</t>
  </si>
  <si>
    <t>ZEPPI LUISA</t>
  </si>
  <si>
    <t>VIOLA ROSANNA</t>
  </si>
  <si>
    <t>PIERSANTI ANTONIETTA</t>
  </si>
  <si>
    <t>DI SABATINO VERA</t>
  </si>
  <si>
    <t>BERARDINELLI GUIDO</t>
  </si>
  <si>
    <t>GIACOBBINI FRANCA</t>
  </si>
  <si>
    <t>RAMONI MICHELE</t>
  </si>
  <si>
    <t>ACCIARRI MERI</t>
  </si>
  <si>
    <t>APPROVVIGION. BENI E SERVIZI</t>
  </si>
  <si>
    <t>FLORA' ERCOLE</t>
  </si>
  <si>
    <t>LAURENZI MARIAFULVIA</t>
  </si>
  <si>
    <t>NATALI EMANUELA</t>
  </si>
  <si>
    <t>EMODINAMICA Teramo</t>
  </si>
  <si>
    <t>AMMAZZALORSO ANTONELLA</t>
  </si>
  <si>
    <t>POLIAMBULATORIO OSPEDAL.Teramo</t>
  </si>
  <si>
    <t>TER.FISICA RIABILITAZ. Teramo</t>
  </si>
  <si>
    <t>DIREZIONE AMMIN.VA Teramo</t>
  </si>
  <si>
    <t>SERVIZIO TECNICO OSP. Teramo</t>
  </si>
  <si>
    <t>ARCAINI ANTONELLA</t>
  </si>
  <si>
    <t>CARDIOLOGIA Teramo</t>
  </si>
  <si>
    <t>MEDICINA LEGALE</t>
  </si>
  <si>
    <t>BALATTI GIULIANA</t>
  </si>
  <si>
    <t>BARNABEI ERCOLE</t>
  </si>
  <si>
    <t>COSTI COM. DIP.SALUTE MENTALE</t>
  </si>
  <si>
    <t>BARRETTARA IDA</t>
  </si>
  <si>
    <t>BENEDETTI GABRIELLA</t>
  </si>
  <si>
    <t>MALATTIE INFETTIVE Teramo</t>
  </si>
  <si>
    <t>SALA OPERAT.CARDIOCH. Teramo</t>
  </si>
  <si>
    <t>BRACALENTI VINCENZINA</t>
  </si>
  <si>
    <t>CACCIATORE CHIARA</t>
  </si>
  <si>
    <t>RIANIMAZIONE Teramo</t>
  </si>
  <si>
    <t>CHIRURGIA GENERALE Teramo</t>
  </si>
  <si>
    <t>PATOLOGIA CLINICA Teramo</t>
  </si>
  <si>
    <t>CANDELORI ROBERTO</t>
  </si>
  <si>
    <t>DAY.H. ATT.AMB.DOM.CSM Teramo</t>
  </si>
  <si>
    <t>CAPPELLI IVANA ANNA</t>
  </si>
  <si>
    <t>CAPRINI ANTONIO</t>
  </si>
  <si>
    <t>CAPRIOTTI OSVALDO</t>
  </si>
  <si>
    <t>PSICHIATRIA Teramo</t>
  </si>
  <si>
    <t>RSA Villa Mosca</t>
  </si>
  <si>
    <t>CAVICCHIA ELISABETTA</t>
  </si>
  <si>
    <t>CHIAPPINI MARIA TERESA</t>
  </si>
  <si>
    <t>CHIARINI ANNA PIERA</t>
  </si>
  <si>
    <t>COSTI COMUNI DISTRETTO Teramo</t>
  </si>
  <si>
    <t>CIARELLI GRAZIA MARIA</t>
  </si>
  <si>
    <t>CICCOCELLI SONIA</t>
  </si>
  <si>
    <t>CICCONI PAOLO</t>
  </si>
  <si>
    <t>CIMINI DOMENICO</t>
  </si>
  <si>
    <t>CIOMMI ROSANNA</t>
  </si>
  <si>
    <t>COORDINAMENTO STRUT.AMM. di DI</t>
  </si>
  <si>
    <t>SERV.FARMACEUTICO OSP. Teramo</t>
  </si>
  <si>
    <t>COLANGELO ENNIO FRANCESCO</t>
  </si>
  <si>
    <t>CORNACCHIA MIRIAM SONIA RITA</t>
  </si>
  <si>
    <t>CORTELLUCCI VINCENZO</t>
  </si>
  <si>
    <t>CHIRURGIA TORACICA Teramo</t>
  </si>
  <si>
    <t>AFFARI GENERALI</t>
  </si>
  <si>
    <t>DE LUCA CALDERALE ANTONIO</t>
  </si>
  <si>
    <t>DE NUZZO ANNA</t>
  </si>
  <si>
    <t>ANESTESIA CARDIOCHIRUR. Teramo</t>
  </si>
  <si>
    <t>A136</t>
  </si>
  <si>
    <t>C.P.S. TECNICO AUDIOMETRISTA</t>
  </si>
  <si>
    <t>DI BERARDINO LUCIA</t>
  </si>
  <si>
    <t>SISTEMI INFORMATIVI</t>
  </si>
  <si>
    <t>DI CESARE PASQUALE</t>
  </si>
  <si>
    <t>GESTIONE DEL PERSONALE</t>
  </si>
  <si>
    <t>DI DOMENICANTONIO GIULIANA</t>
  </si>
  <si>
    <t>DI EGIDIO CAMILLA</t>
  </si>
  <si>
    <t>DI FELICE ELIDE</t>
  </si>
  <si>
    <t>ANATOMIA PATOLOGICA Teramo</t>
  </si>
  <si>
    <t>DI FORTUNATO FRANCESCO</t>
  </si>
  <si>
    <t>DI FRANCESCO MARIA GRAZIA</t>
  </si>
  <si>
    <t>DI FRANCESCO MARISA</t>
  </si>
  <si>
    <t>DI GIAMMARCO VALENTINA</t>
  </si>
  <si>
    <t>DI GIOVANNI SILVANA</t>
  </si>
  <si>
    <t>DI GIUSEPPE ERCOLE</t>
  </si>
  <si>
    <t>DI GREGORIO ANTONIO</t>
  </si>
  <si>
    <t>DI GREGORIO ELIANTINA</t>
  </si>
  <si>
    <t>DI LUCA ANNA MARIA</t>
  </si>
  <si>
    <t>DI LUIGI ADRIANA</t>
  </si>
  <si>
    <t>DI MARCELLO CESARE</t>
  </si>
  <si>
    <t>NEUROLOGIA Teramo</t>
  </si>
  <si>
    <t>DI MATTIA GABRIELE</t>
  </si>
  <si>
    <t>DI OTTAVIO GALLIANO</t>
  </si>
  <si>
    <t>DI PAOLANTONIO SILVANA</t>
  </si>
  <si>
    <t>CENTRALE STERILIZZAZ. Teramo</t>
  </si>
  <si>
    <t>DI SIMONE GENOEFFA</t>
  </si>
  <si>
    <t>DI STEFANO GABRIELE</t>
  </si>
  <si>
    <t>TER.FISICA RIABILITAZ.Montorio</t>
  </si>
  <si>
    <t>Area Distrett.di MONTORIO</t>
  </si>
  <si>
    <t>DI VINCENZO MAURIZIO</t>
  </si>
  <si>
    <t>FAIAZZA PALMAROSA</t>
  </si>
  <si>
    <t>FALCONI GABRIELLA</t>
  </si>
  <si>
    <t>FARAGALLI ELISA</t>
  </si>
  <si>
    <t>FARAGALLI MARINA</t>
  </si>
  <si>
    <t>FEBBI GIUSEPPE GIORGIO</t>
  </si>
  <si>
    <t>ASSIST.RIABILITATIVA Teramo M.</t>
  </si>
  <si>
    <t>FIDANZA NICOLINA</t>
  </si>
  <si>
    <t>FRATONI EMIDIO</t>
  </si>
  <si>
    <t>FREGONESE DELFINO</t>
  </si>
  <si>
    <t>DIREZIONE AMM. DIP.PREVENZIONE</t>
  </si>
  <si>
    <t>GENTILI SILVANA</t>
  </si>
  <si>
    <t>GERONI GIUSEPPINA</t>
  </si>
  <si>
    <t>GINESTRE GIOVANNI</t>
  </si>
  <si>
    <t>GIUSTO FRANCESCO</t>
  </si>
  <si>
    <t>IERVELLI RINA</t>
  </si>
  <si>
    <t>IOANNACCI CARLO</t>
  </si>
  <si>
    <t>IOANNONI ELISA</t>
  </si>
  <si>
    <t>IPPOLITI MARIA</t>
  </si>
  <si>
    <t>LUCIANI ADRIANA</t>
  </si>
  <si>
    <t>MARCACCI ADELINA</t>
  </si>
  <si>
    <t>MARINELLI VINCENZO</t>
  </si>
  <si>
    <t>MARINI LOREDANA</t>
  </si>
  <si>
    <t>MARINI MARCELLO</t>
  </si>
  <si>
    <t>POLIAMBULATORI Montorio</t>
  </si>
  <si>
    <t>MAZZAGATTI MARIA</t>
  </si>
  <si>
    <t>MORANTI MARCELLO</t>
  </si>
  <si>
    <t>OLIVIERI RITA</t>
  </si>
  <si>
    <t>OLIVIERI ROSILDA</t>
  </si>
  <si>
    <t>PALAZZESE DOMENICO</t>
  </si>
  <si>
    <t>PALLINI LUCIANA</t>
  </si>
  <si>
    <t>PIERSANTI GIOVANNI</t>
  </si>
  <si>
    <t>POMPILII BRUNETTA</t>
  </si>
  <si>
    <t>PROFICO GIOVANNI</t>
  </si>
  <si>
    <t>PULILLI MARIAGABRIELLA</t>
  </si>
  <si>
    <t>PULSONI BIAGIO</t>
  </si>
  <si>
    <t>RACITI ANNA</t>
  </si>
  <si>
    <t>RAPACCHIETTA GIUSEPPE</t>
  </si>
  <si>
    <t>RECCHILUNGO PIERLUIGI</t>
  </si>
  <si>
    <t>ROCCI ERCOLE</t>
  </si>
  <si>
    <t>RUBINI GABRIELE</t>
  </si>
  <si>
    <t>RUGGIERI GABRIELE</t>
  </si>
  <si>
    <t>SAPUTELLI MARIA</t>
  </si>
  <si>
    <t>SCHIAVONI SEBASTIANO</t>
  </si>
  <si>
    <t>SICHINI LORETANA</t>
  </si>
  <si>
    <t>SPOSETTI ELISA</t>
  </si>
  <si>
    <t>TARASCHI CLAUDIO</t>
  </si>
  <si>
    <t>TATULLI CARLO</t>
  </si>
  <si>
    <t>TIMOTEO NANDO</t>
  </si>
  <si>
    <t>TOPPI VINCENZINO</t>
  </si>
  <si>
    <t>C062</t>
  </si>
  <si>
    <t>O.T.S. (FALEGNAME)</t>
  </si>
  <si>
    <t>TORELLI PIETRO</t>
  </si>
  <si>
    <t>SERVIZIO DIABETOLOGIA Teramo</t>
  </si>
  <si>
    <t>VERTICELLI LUCIO</t>
  </si>
  <si>
    <t>TRATT. ECONOMICO DEL PERSONALE</t>
  </si>
  <si>
    <t>VERZILLI ECLA</t>
  </si>
  <si>
    <t>ANGELINI VALERIA</t>
  </si>
  <si>
    <t>DI CESARE ADELE</t>
  </si>
  <si>
    <t>CAPORALE PATRIZIA</t>
  </si>
  <si>
    <t>SERVIZIO CONTROLLO DI GESTIONE</t>
  </si>
  <si>
    <t>DE RUGERIIS LINA</t>
  </si>
  <si>
    <t>DI MARZIO ANNAMARIA</t>
  </si>
  <si>
    <t>SERV.TEC.E GESTIONE PATRIMONIO</t>
  </si>
  <si>
    <t>CASSA CUP UFF.TICKET Teramo</t>
  </si>
  <si>
    <t>BROCCOLINI ERMINIA</t>
  </si>
  <si>
    <t>DI MARCO LUCIA</t>
  </si>
  <si>
    <t>DE CAROLIS GIACOMO</t>
  </si>
  <si>
    <t>CIRILLI MARCELLO</t>
  </si>
  <si>
    <t>SISINO LIA</t>
  </si>
  <si>
    <t>NATALINI MARIA TERESA</t>
  </si>
  <si>
    <t>MAZZA AMEDEO</t>
  </si>
  <si>
    <t>DI PIETRO ANNA DOMENICA</t>
  </si>
  <si>
    <t>DI LORENZO ROSSANA</t>
  </si>
  <si>
    <t>BONIFACI AMINA</t>
  </si>
  <si>
    <t>DI NICOLA LILIANA</t>
  </si>
  <si>
    <t>DI PAOLO ANTONIO</t>
  </si>
  <si>
    <t>NATANNI DORIANA</t>
  </si>
  <si>
    <t>TASSONI INGRID</t>
  </si>
  <si>
    <t>CIFALDI ORIANA</t>
  </si>
  <si>
    <t>DI GIACINTO PACIFICA</t>
  </si>
  <si>
    <t>DI GREGORIO GABRIELE</t>
  </si>
  <si>
    <t>SANTORO MIRELLA</t>
  </si>
  <si>
    <t>BAGNOLI LINA</t>
  </si>
  <si>
    <t>CECI NADIA IVANA</t>
  </si>
  <si>
    <t>MARRONI GIUSEPPINA</t>
  </si>
  <si>
    <t>DI GIULIO MARIA LUISA</t>
  </si>
  <si>
    <t>MORELLI PATRIZIA</t>
  </si>
  <si>
    <t>ALGENJ NAVINA</t>
  </si>
  <si>
    <t>DI MARCO ROBERTA</t>
  </si>
  <si>
    <t>DI FILIPPO MARA</t>
  </si>
  <si>
    <t>DI DOMENICANTONIO TIZIANA</t>
  </si>
  <si>
    <t>TANTALO GIOVANNA</t>
  </si>
  <si>
    <t>TODARO NICOLINA</t>
  </si>
  <si>
    <t>A181</t>
  </si>
  <si>
    <t>C.P.S. TECNICO FISIOPAT.CARDIOCIRC.</t>
  </si>
  <si>
    <t>FIDANZA TIZIANA</t>
  </si>
  <si>
    <t>DI GIAMBERARDINO STICCHIONI VALERIO</t>
  </si>
  <si>
    <t>CARDELLI SERGIO</t>
  </si>
  <si>
    <t>CERASI DANTE</t>
  </si>
  <si>
    <t>DE CAROLIS RENATO</t>
  </si>
  <si>
    <t>DI GIOVANNI MILVA</t>
  </si>
  <si>
    <t>DI MECO GIUSEPPE</t>
  </si>
  <si>
    <t>DI STEFANO FRANCA</t>
  </si>
  <si>
    <t>MISANTONE LINA</t>
  </si>
  <si>
    <t>PICCININI ARTURO</t>
  </si>
  <si>
    <t>C061</t>
  </si>
  <si>
    <t>O.T.S. (GIARDINERIE)</t>
  </si>
  <si>
    <t>PAESANI MARIO</t>
  </si>
  <si>
    <t>ANDREASSI ANGELO</t>
  </si>
  <si>
    <t>SARGENTONE FRANCESCO</t>
  </si>
  <si>
    <t>DI PIETRANTONIO MARIA GIULIA</t>
  </si>
  <si>
    <t>DI GIOSIA PAOLO</t>
  </si>
  <si>
    <t>DI GIORGIO GIORGIO</t>
  </si>
  <si>
    <t>DI NICOLA MERI</t>
  </si>
  <si>
    <t>DI TEODORO ITALO</t>
  </si>
  <si>
    <t>ABBONDANZA SILVANA</t>
  </si>
  <si>
    <t>FERRETTI GABRIELLA</t>
  </si>
  <si>
    <t>TULINI VALERIA</t>
  </si>
  <si>
    <t>PASCUCCI ANTONIO</t>
  </si>
  <si>
    <t>C083</t>
  </si>
  <si>
    <t>O.T. (ADDETTO CENTRALE TERMICA)</t>
  </si>
  <si>
    <t>SCARPONE ANTONIO DOMENICO</t>
  </si>
  <si>
    <t>FIDA MARISA</t>
  </si>
  <si>
    <t>DI FILIPPO SILVANO</t>
  </si>
  <si>
    <t>PAOLONE SILVIA</t>
  </si>
  <si>
    <t>MANDOLESI GIUSEPPINA</t>
  </si>
  <si>
    <t>BARTOLACCI PIO</t>
  </si>
  <si>
    <t>DI BONAVENTURA GIROLAMO</t>
  </si>
  <si>
    <t>COSTI COM.DISTRETTO Montorio</t>
  </si>
  <si>
    <t>POMPEI ALESSANDRA</t>
  </si>
  <si>
    <t>CENTI MARIA CRISTINA</t>
  </si>
  <si>
    <t>BOSCO GIUSEPPINA</t>
  </si>
  <si>
    <t>MISURACA MARIA</t>
  </si>
  <si>
    <t>SERPENTE MIRIAM</t>
  </si>
  <si>
    <t>MALIZIA RITA</t>
  </si>
  <si>
    <t>Gruppo Appart</t>
  </si>
  <si>
    <t>Matr</t>
  </si>
  <si>
    <t>Nominativo</t>
  </si>
  <si>
    <t>Tipo_Ass</t>
  </si>
  <si>
    <t>Data_Ass</t>
  </si>
  <si>
    <t>Data_Cess</t>
  </si>
  <si>
    <t>Pro_Prof</t>
  </si>
  <si>
    <t>Profilo_Profess</t>
  </si>
  <si>
    <t>Categ</t>
  </si>
  <si>
    <t>Sub1_2</t>
  </si>
  <si>
    <t>Perc_P_T</t>
  </si>
  <si>
    <t>C_Costo</t>
  </si>
  <si>
    <t>Descr_C_Costo</t>
  </si>
  <si>
    <t xml:space="preserve">1_ Macrostrut  </t>
  </si>
  <si>
    <t xml:space="preserve">Descr_1_ Macrostrut  </t>
  </si>
  <si>
    <t>2_ Dipartimento</t>
  </si>
  <si>
    <t>Descr_2_ Dipartimento</t>
  </si>
  <si>
    <t>GG_RETRIB_</t>
  </si>
  <si>
    <t>STIPENDIO</t>
  </si>
  <si>
    <t xml:space="preserve">VALORE I_Q_P_  </t>
  </si>
  <si>
    <t xml:space="preserve">IND_PROF_SPEC_ </t>
  </si>
  <si>
    <t>D</t>
  </si>
  <si>
    <t>R</t>
  </si>
  <si>
    <t xml:space="preserve">01/  </t>
  </si>
  <si>
    <t>PEDIATRIA Atri</t>
  </si>
  <si>
    <t>P.O. di ATRI</t>
  </si>
  <si>
    <t>Dip. MATERNO INFANTILE</t>
  </si>
  <si>
    <t>CARDIOLOGIA e UTIC Atri</t>
  </si>
  <si>
    <t>Dip. CUORE e VASI</t>
  </si>
  <si>
    <t>MEDICINA INTERNA Atri</t>
  </si>
  <si>
    <t>Dip. MEDICINA INTERNA</t>
  </si>
  <si>
    <t>RIANIMAZIONE Atri</t>
  </si>
  <si>
    <t>Dip.EMERGENZA e ACCETTAZ.</t>
  </si>
  <si>
    <t>PERSONALE EX UNITA' OPERATIVE</t>
  </si>
  <si>
    <t>Dip. PATOLOGIA e ANATOMIA</t>
  </si>
  <si>
    <t>CHIRURGIA GENERALE Atri</t>
  </si>
  <si>
    <t>Dip. CHIRURGIA GENERALE</t>
  </si>
  <si>
    <t>SERVIZIO DIABETOLOGIA Atri</t>
  </si>
  <si>
    <t>UROLOGIA Atri</t>
  </si>
  <si>
    <t>OCULISTICA Atri</t>
  </si>
  <si>
    <t>OSTETRICIA GINECOLOGIA Atri</t>
  </si>
  <si>
    <t>RADIOLOGIA DIAGNOSTICA Atri</t>
  </si>
  <si>
    <t>Dip. DIAGNOSTICA IMMAGINI</t>
  </si>
  <si>
    <t>C</t>
  </si>
  <si>
    <t>OTORINOLARINGOIATRIA Giulian.</t>
  </si>
  <si>
    <t>P.O. di GIULIANOVA</t>
  </si>
  <si>
    <t>CENTRALE OPERATIVA 118</t>
  </si>
  <si>
    <t xml:space="preserve">C. Comuni AREE DISTRETT. </t>
  </si>
  <si>
    <t>MEDICINA NUCLEARE Atri</t>
  </si>
  <si>
    <t>ORTOPEDIA TRAUMATOLOGIA Atri</t>
  </si>
  <si>
    <t>DIREZIONE SANITARIA Atri</t>
  </si>
  <si>
    <t>DIREZIONE OSPEDALIERA</t>
  </si>
  <si>
    <t>S.I.E.S.P.</t>
  </si>
  <si>
    <t>Dip. di PREVENZIONE</t>
  </si>
  <si>
    <t>COSTI COMUNI DISTRETTO Atri</t>
  </si>
  <si>
    <t>Area Distrett.di ATRI</t>
  </si>
  <si>
    <t>Dip. ASSISTENZA TERRIT.LE</t>
  </si>
  <si>
    <t>SERVIZIO SANITA' ANIMALE A""</t>
  </si>
  <si>
    <t>S.I.A. DI ORIGINE ANIMALE B""</t>
  </si>
  <si>
    <t>PREVENZ. CONTROLLO RANDAGISMO</t>
  </si>
  <si>
    <t>DAY H. ATT.AMB.DOM.CSM Atri</t>
  </si>
  <si>
    <t>Dip. SALUTE MENTALE</t>
  </si>
  <si>
    <t>SERVIZIO di IMMUNOEMATOLOGIA e</t>
  </si>
  <si>
    <t>Dip. MEDICINA TRASFUSION.</t>
  </si>
  <si>
    <t>A</t>
  </si>
  <si>
    <t>DIAGNOSTICA ENDOSCOPICA Teramo</t>
  </si>
  <si>
    <t>P.O. di TERAMO</t>
  </si>
  <si>
    <t>AMBUL.ALLERGOLOGICO Atri</t>
  </si>
  <si>
    <t>OTORINOLARINGOIATRIA Teramo</t>
  </si>
  <si>
    <t>PSICHIATRIA Atri</t>
  </si>
  <si>
    <t>PRONTO SOCCORSO Atri</t>
  </si>
  <si>
    <t>SERVIZIO ENDOCRINOLOGIA Atri</t>
  </si>
  <si>
    <t>S.I.ALLEV.PROD.ZOOTECNICHE C""</t>
  </si>
  <si>
    <t>ANATOMIA PATOLOGICA Atri</t>
  </si>
  <si>
    <t>NEFROLOGIA DIALISI Atri</t>
  </si>
  <si>
    <t>S.P.S.A.L.</t>
  </si>
  <si>
    <t>NEUROCHIRURGIA Teramo</t>
  </si>
  <si>
    <t>Dip. NEUROSC. RIABILITAZ.</t>
  </si>
  <si>
    <t>RADIOLOGIA DIAGNOSTICA Teramo</t>
  </si>
  <si>
    <t>B</t>
  </si>
  <si>
    <t>OSTETRICIA GINECOLOGIA S.Omero</t>
  </si>
  <si>
    <t>P.O. di SANT'OMERO</t>
  </si>
  <si>
    <t>ORTOPEDIA TRAUMATOLOGIA Teramo</t>
  </si>
  <si>
    <t>Dip. ONCOLOGIA</t>
  </si>
  <si>
    <t>PATOLOGIA CLINICA Atri</t>
  </si>
  <si>
    <t>OSTETRICIA GINECOLOGIA Teramo</t>
  </si>
  <si>
    <t>SERVIZIO FARMACEUTICO OSP.Atri</t>
  </si>
  <si>
    <t>Dipartimento del FARMACO</t>
  </si>
  <si>
    <t>PATOLOGIA CLINICA Giulianova</t>
  </si>
  <si>
    <t xml:space="preserve">02/  </t>
  </si>
  <si>
    <t>A106</t>
  </si>
  <si>
    <t>C.P.S. ESPERTO OSTETRICA</t>
  </si>
  <si>
    <t>DS</t>
  </si>
  <si>
    <t>A172</t>
  </si>
  <si>
    <t>C.P.S. OSTETRICA</t>
  </si>
  <si>
    <t xml:space="preserve">D </t>
  </si>
  <si>
    <t>A107</t>
  </si>
  <si>
    <t>C.P.S. ESPERTO DIETISTA</t>
  </si>
  <si>
    <t>CUCINA DISTRIBUZ.VITTO Atri</t>
  </si>
  <si>
    <t>A105</t>
  </si>
  <si>
    <t>C.P.S. ESPERTO INFERMIERE</t>
  </si>
  <si>
    <t>A170</t>
  </si>
  <si>
    <t>C.P.S. INFERMIERE</t>
  </si>
  <si>
    <t>BLOCCO OPERATORIO Atri</t>
  </si>
  <si>
    <t>POLIAMBULATORI Atri</t>
  </si>
  <si>
    <t>COSTI COMUNI DISTRETTO Roseto</t>
  </si>
  <si>
    <t xml:space="preserve">Area Distrett.di ROSETO  </t>
  </si>
  <si>
    <t>OTORINOLARINGOIATRIA Atri</t>
  </si>
  <si>
    <t>CICHELLA SIMONETTA</t>
  </si>
  <si>
    <t>CROCE ADELE</t>
  </si>
  <si>
    <t>A196</t>
  </si>
  <si>
    <t>INFERMIERE GENERICO ESPERTO</t>
  </si>
  <si>
    <t xml:space="preserve">C </t>
  </si>
  <si>
    <t>IEZZI LIVIA</t>
  </si>
  <si>
    <t>MARINI GABRIELE</t>
  </si>
  <si>
    <t>MAZZOCCHETTI BEATRICE</t>
  </si>
  <si>
    <t>POLIAMBULATORI Roseto</t>
  </si>
  <si>
    <t>A.D.I. Atri</t>
  </si>
  <si>
    <t>D080</t>
  </si>
  <si>
    <t>ASSISTENTE AMMINISTRATIVO</t>
  </si>
  <si>
    <t>BALDUCCI ANTONIETTA</t>
  </si>
  <si>
    <t>CASSA CUP UFF.TICKET Atri</t>
  </si>
  <si>
    <t>C.Comuni OSPEDALE TERRIT.</t>
  </si>
  <si>
    <t>CROCE MARISA</t>
  </si>
  <si>
    <t>CARDIOLOGIA e UTIC Giulianova</t>
  </si>
  <si>
    <t>A176</t>
  </si>
  <si>
    <t>C.P.S. TECNICO SAN. RADIOLOGIA MED.</t>
  </si>
  <si>
    <t>DEL GAONE DOMENICO</t>
  </si>
  <si>
    <t>ODONTOIATRIA Atri</t>
  </si>
  <si>
    <t>DI GIOVANNANTONIO LILIANA</t>
  </si>
  <si>
    <t>DI PALMA LUCIA</t>
  </si>
  <si>
    <t>DI VITTORIO FRANCESCO</t>
  </si>
  <si>
    <t>NIDO Atri</t>
  </si>
  <si>
    <t>MORELLI GABRIELLA</t>
  </si>
  <si>
    <t>A185</t>
  </si>
  <si>
    <t>C.P.S. FISIOTERAPISTA</t>
  </si>
  <si>
    <t>PROSPERI SANTINO</t>
  </si>
  <si>
    <t>RAGGIUNTI SAMANTA</t>
  </si>
  <si>
    <t>ROIO FABRIZIO</t>
  </si>
  <si>
    <t>CENTORAME DOMENICO</t>
  </si>
  <si>
    <t>CENTRALE STERILIZZAZ. Atri</t>
  </si>
  <si>
    <t>DI BONAVENTURA EMANUELA</t>
  </si>
  <si>
    <t>CAMISCIONI FABIANA</t>
  </si>
  <si>
    <t>CANTARINI FERNANDO</t>
  </si>
  <si>
    <t>BARBAROSSA ANTONIO</t>
  </si>
  <si>
    <t>A197</t>
  </si>
  <si>
    <t>INFERMIERE PSICHIATRICO ESPERTO</t>
  </si>
  <si>
    <t>CLEMENTE RITA</t>
  </si>
  <si>
    <t>CAPRIONI ADELE</t>
  </si>
  <si>
    <t>D'ALONZO WILMA</t>
  </si>
  <si>
    <t>DESIDERIO LUCIA</t>
  </si>
  <si>
    <t>DURANTE ALFONSINO</t>
  </si>
  <si>
    <t>IPPOLITI DIANA ELDA</t>
  </si>
  <si>
    <t>MATERASSI ANTONIETTA</t>
  </si>
  <si>
    <t>PALLADINI MANUELA</t>
  </si>
  <si>
    <t>BEVILACQUA GLADYS</t>
  </si>
  <si>
    <t>A198</t>
  </si>
  <si>
    <t>PUERICULTRICE ESPERTA</t>
  </si>
  <si>
    <t>ALTOBELLI GIULIANA</t>
  </si>
  <si>
    <t>TRAINI PASQUALE</t>
  </si>
  <si>
    <t>RUGGIERI ROSALINDA</t>
  </si>
  <si>
    <t>A112</t>
  </si>
  <si>
    <t>C.P.S. ESPERTO TECNICO PREV.A.L.LAV</t>
  </si>
  <si>
    <t>S.I.A.N.</t>
  </si>
  <si>
    <t>VOLPI ALGESIRIO</t>
  </si>
  <si>
    <t>A184</t>
  </si>
  <si>
    <t>C.P.S. TECNICO PREV. A.L.LAVORO</t>
  </si>
  <si>
    <t>DI ROMUALDO ROBERTO</t>
  </si>
  <si>
    <t>C058</t>
  </si>
  <si>
    <t>O.T.S. (AUTISTA AMBULANZA)</t>
  </si>
  <si>
    <t>BS</t>
  </si>
  <si>
    <t>POSTAZIONI EMERGENZA TERRIT.</t>
  </si>
  <si>
    <t>PALLINI FRANCO</t>
  </si>
  <si>
    <t>SERVIZIO FISIOPATOLOGIA R.Atri</t>
  </si>
  <si>
    <t>BELARDO MARIA ROSARIA</t>
  </si>
  <si>
    <t>C057</t>
  </si>
  <si>
    <t>OPERATORE SOCIO SANITARIO</t>
  </si>
  <si>
    <t xml:space="preserve">AMMINISTRAZIONE GENERALE </t>
  </si>
  <si>
    <t>TECNOSTRUTTURA</t>
  </si>
  <si>
    <t>ENDOSCOPIA DIGESTIVA Giulian.</t>
  </si>
  <si>
    <t>BRONICO SESTO</t>
  </si>
  <si>
    <t>DI BENEDETTO GABRIELE</t>
  </si>
  <si>
    <t>SACCOMANDI ANNA</t>
  </si>
  <si>
    <t>DI GIOSIA PAOLA</t>
  </si>
  <si>
    <t>NEFROLOGIA DIALISI Giulianova</t>
  </si>
  <si>
    <t>MONGIA ANTONELLA</t>
  </si>
  <si>
    <t>PALUSCI LILIANA</t>
  </si>
  <si>
    <t>PEDIATRIA Teramo</t>
  </si>
  <si>
    <t>ZANNI TIZIANA</t>
  </si>
  <si>
    <t>SCOCCHIA GIULIANO</t>
  </si>
  <si>
    <t>CASTAGNA SABRINA</t>
  </si>
  <si>
    <t>FERRETTI GIOVANNA</t>
  </si>
  <si>
    <t>DI NICOLANTONIO NICOLA</t>
  </si>
  <si>
    <t>ALONZO FRANCA</t>
  </si>
  <si>
    <t>CHIRURGIA VASCOLARE Teramo</t>
  </si>
  <si>
    <t>FERRETTI FILOMENA</t>
  </si>
  <si>
    <t>A177</t>
  </si>
  <si>
    <t>C.P.S. TECNICO SAN.LABORATORIO BIOM</t>
  </si>
  <si>
    <t>CICCARELLI ANTONELLA</t>
  </si>
  <si>
    <t>CATULINI MANUELA</t>
  </si>
  <si>
    <t>COLLELUORI RINA</t>
  </si>
  <si>
    <t>MARINI GABRIELLA</t>
  </si>
  <si>
    <t>D'IGNAZIO MARIACONCETTA</t>
  </si>
  <si>
    <t>VERROCCHIO ROSEMARIA</t>
  </si>
  <si>
    <t>DI GIOVANNANTONIO SIMONA</t>
  </si>
  <si>
    <t>BLOCCO OPERATORIO Giulianova</t>
  </si>
  <si>
    <t>CICCOTTI MASSIMILIANO</t>
  </si>
  <si>
    <t>MANCINI GRAZIANA</t>
  </si>
  <si>
    <t>PAVONE ANNA</t>
  </si>
  <si>
    <t>DI VINCENZO BARBARA</t>
  </si>
  <si>
    <t>BUCELLO GIACINTA</t>
  </si>
  <si>
    <t>NAPPO OLIMPIA</t>
  </si>
  <si>
    <t>ZENOBI EMANUELA</t>
  </si>
  <si>
    <t>MION STEFANIA</t>
  </si>
  <si>
    <t>A110</t>
  </si>
  <si>
    <t>C.P.S. ESPERTO TECNICO SAN.RAD.MED.</t>
  </si>
  <si>
    <t>M.O.D. TRASFUSIONALE Giuliano.</t>
  </si>
  <si>
    <t>A111</t>
  </si>
  <si>
    <t>C.P.S. ESPERTO TECNICO SAN.LAB.BIOM</t>
  </si>
  <si>
    <t>FINIZII ALBERTO</t>
  </si>
  <si>
    <t>SANTACROCE FABRIZIO</t>
  </si>
  <si>
    <t>DI NORSCIA LAURA</t>
  </si>
  <si>
    <t>A187</t>
  </si>
  <si>
    <t>C.P.S. ORTOTTISTA</t>
  </si>
  <si>
    <t>DE FLAVIIS ROBERTO</t>
  </si>
  <si>
    <t>COLLELUORI PAOLA</t>
  </si>
  <si>
    <t>C050</t>
  </si>
  <si>
    <t>C.P. ASSISTENTE SOCIALE</t>
  </si>
  <si>
    <t>C035</t>
  </si>
  <si>
    <t>C.P. ESPERTO ASSISTENTE SOCIALE</t>
  </si>
  <si>
    <t>DI PIETRO FRANCO</t>
  </si>
  <si>
    <t>C048</t>
  </si>
  <si>
    <t xml:space="preserve">O.T.S. ESPERTO (AUTISTA AMBULANZA) </t>
  </si>
  <si>
    <t>SERVIZIO TECNICO OSP. Atri</t>
  </si>
  <si>
    <t>Dip. AMM.VO SERV.CENTRALI</t>
  </si>
  <si>
    <t>C033</t>
  </si>
  <si>
    <t>O.T.S. ESPERTO (CONDUTTORE CALDAIE)</t>
  </si>
  <si>
    <t>C072</t>
  </si>
  <si>
    <t>O.T. (AUTISTA)</t>
  </si>
  <si>
    <t xml:space="preserve">B </t>
  </si>
  <si>
    <t>PELUSI OTTAVIO</t>
  </si>
  <si>
    <t>C059</t>
  </si>
  <si>
    <t>O.T.S. (CUOCO)</t>
  </si>
  <si>
    <t>C064</t>
  </si>
  <si>
    <t>O.T.S. (ADDETTO CENTRALINO)</t>
  </si>
  <si>
    <t>CENTRALINO PORTINERIA Atri</t>
  </si>
  <si>
    <t>CANTARINI GIANFRANCO</t>
  </si>
  <si>
    <t>C066</t>
  </si>
  <si>
    <t xml:space="preserve">O.T.S. (ADDETTO AREA TECNICO/AMM.) </t>
  </si>
  <si>
    <t>C100</t>
  </si>
  <si>
    <t>AUSILIARIO SPECIALIZZATO</t>
  </si>
  <si>
    <t xml:space="preserve">A </t>
  </si>
  <si>
    <t>DIREZIONE AMMIN.VA Atri</t>
  </si>
  <si>
    <t>D090</t>
  </si>
  <si>
    <t>COADIUTORE AMMINISTRATIVO</t>
  </si>
  <si>
    <t>TARDIVO RITA</t>
  </si>
  <si>
    <t>C090</t>
  </si>
  <si>
    <t>O.T. (ADDETTO MAGAZZINO)</t>
  </si>
  <si>
    <t>D'ARCANGELO VINA</t>
  </si>
  <si>
    <t>REALI SILVIA</t>
  </si>
  <si>
    <t>DELLA QUERCIA PERACCHIA EVA</t>
  </si>
  <si>
    <t>C069</t>
  </si>
  <si>
    <t>O.T. (ADDETTO PORTINERIA)</t>
  </si>
  <si>
    <t>LUCIANI ANNA</t>
  </si>
  <si>
    <t>C071</t>
  </si>
  <si>
    <t>O.T. ADDETTO ASSISTENZA</t>
  </si>
  <si>
    <t>CARLETTI LUCIO</t>
  </si>
  <si>
    <t>D085</t>
  </si>
  <si>
    <t>COADIUTORE AMM.VO ESPERTO</t>
  </si>
  <si>
    <t>CIMINI PIETRO</t>
  </si>
  <si>
    <t>FRIULI RAFFAELE</t>
  </si>
  <si>
    <t>COCCAGNA MIRELLA</t>
  </si>
  <si>
    <t>FORCELLA RITA</t>
  </si>
  <si>
    <t>RUGGIERI ANNA</t>
  </si>
  <si>
    <t>CIFERNI LUCIANA</t>
  </si>
  <si>
    <t>LOLLI IVAN</t>
  </si>
  <si>
    <t>ANTONELLI VINCENZO</t>
  </si>
  <si>
    <t>D060</t>
  </si>
  <si>
    <t>COLLAB. AMM.VO PROF.LE ESPERTO</t>
  </si>
  <si>
    <t>DIREZIONE DIP.SALUTE MENTALE</t>
  </si>
  <si>
    <t>D070</t>
  </si>
  <si>
    <t>COLLABORATORE AMM.VO PROF.LE</t>
  </si>
  <si>
    <t>BASILAVECCHIA ANNA MARIA</t>
  </si>
  <si>
    <t>IEZZI DANIELA</t>
  </si>
  <si>
    <t>FELICIONE ADRIANO</t>
  </si>
  <si>
    <t>C045</t>
  </si>
  <si>
    <t>COLLABORATORE TECNICO PROF.LE</t>
  </si>
  <si>
    <t>SISTEMI INFORMATIVI Atri</t>
  </si>
  <si>
    <t>CONSULTORIO di TERAMO</t>
  </si>
  <si>
    <t xml:space="preserve">Area Distrett.di TERAMO  </t>
  </si>
  <si>
    <t>C.Comuni PRESIDI OSPEDAL.</t>
  </si>
  <si>
    <t>CASSA CUP UFF.TICKET Giulian.</t>
  </si>
  <si>
    <t>AMBUL. MEDICO LEGALE Roseto</t>
  </si>
  <si>
    <t>SERVIZIO TECNICO OSP. Giulian.</t>
  </si>
  <si>
    <t>DIREZIONE SANITARIA Giulianova</t>
  </si>
  <si>
    <t>DIREZIONE AMMIN.VA Giulianova</t>
  </si>
  <si>
    <t>ATTIVITA' ECONOMICHE e FINANZ.</t>
  </si>
  <si>
    <t>ORTOPEDIA TRAUMATOLOGIA Giuli.</t>
  </si>
  <si>
    <t>CHIRURGIA GENERALE Giulianova</t>
  </si>
  <si>
    <t>LUNGODEGENZA Giulianova</t>
  </si>
  <si>
    <t>RADIOLOGIA DIAGNOSTICA Giulia.</t>
  </si>
  <si>
    <t>A.D.I. Roseto</t>
  </si>
  <si>
    <t>CASTELLANI CANDIDA</t>
  </si>
  <si>
    <t>CENTRO FISIOPATOLOGIA NUTRIZ.</t>
  </si>
  <si>
    <t>SERV.FARMACEUTICO OSP.Giulian.</t>
  </si>
  <si>
    <t>COSTI COMUNI P.OSP.Giulianova</t>
  </si>
  <si>
    <t>PSICHIATRIA Giulianova</t>
  </si>
  <si>
    <t>C067</t>
  </si>
  <si>
    <t xml:space="preserve">O.T.S. (ADDETTO INSERIMENTO DATI)  </t>
  </si>
  <si>
    <t>PORTINERIA Giulianova</t>
  </si>
  <si>
    <t>A.D.I. Nereto</t>
  </si>
  <si>
    <t xml:space="preserve">Area Distrett.di NERETO  </t>
  </si>
  <si>
    <t>PRONTO SOCCORSO Giulianova</t>
  </si>
  <si>
    <t>ONCOLOGIA Giulianova</t>
  </si>
  <si>
    <t>A173</t>
  </si>
  <si>
    <t>C.P.S. ASSISTENTE SANITARIO</t>
  </si>
  <si>
    <t>A171</t>
  </si>
  <si>
    <t>C.P.S. INFERMIERE PEDIATRICO</t>
  </si>
  <si>
    <t>CONSULTORIO di GIULIANOVA</t>
  </si>
  <si>
    <t>SERVIZIO DIABETOLOGIA Giulian.</t>
  </si>
  <si>
    <t>A182</t>
  </si>
  <si>
    <t xml:space="preserve">C.P.S. TECNICO NEUROFISIOPATOLOGIA </t>
  </si>
  <si>
    <t>DAY H. ATT.AMB.DOM.CSM Giulian</t>
  </si>
  <si>
    <t>SCATENA RITA</t>
  </si>
  <si>
    <t>CONSULTORIO di TORTORETO</t>
  </si>
  <si>
    <t>CENTRO DIURNO Teramo</t>
  </si>
  <si>
    <t>RIANIMAZIONE Giulianova</t>
  </si>
  <si>
    <t>MASTRILLI GUIDO</t>
  </si>
  <si>
    <t>C074</t>
  </si>
  <si>
    <t>O.T. (ADDETTO CENTRALINO)</t>
  </si>
  <si>
    <t>CENTRALINO PORTINERIA Teramo</t>
  </si>
  <si>
    <t>MARTELLA GUERINO</t>
  </si>
  <si>
    <t>CICCONI CATERINA</t>
  </si>
  <si>
    <t>CENTRALE STERILIZZAZ. Giulian.</t>
  </si>
  <si>
    <t>BUONPADRE FRANCESCO</t>
  </si>
  <si>
    <t>PIETRINFERNI FRANCESCA</t>
  </si>
  <si>
    <t>MONTINI ANNUNZIATA</t>
  </si>
  <si>
    <t>FALA' IVO</t>
  </si>
  <si>
    <t>IANNETTI LUCIA</t>
  </si>
  <si>
    <t>CAPORALETTI PAOLO</t>
  </si>
  <si>
    <t>A108</t>
  </si>
  <si>
    <t>C.P.S. ESPERTO FISIOTERAPISTA</t>
  </si>
  <si>
    <t>LUCIANI DANTE</t>
  </si>
  <si>
    <t>DI DOMENICO DINO</t>
  </si>
  <si>
    <t>PRONTO SOCCORSO Teramo</t>
  </si>
  <si>
    <t>MEDICINA INTERNA Giulianova</t>
  </si>
  <si>
    <t>DI GIANNUARIO DANTE</t>
  </si>
  <si>
    <t>SERV.IMMUNO.TRASFUSIONE Teramo</t>
  </si>
  <si>
    <t>SER.T. Giulianova ed Atri</t>
  </si>
  <si>
    <t>SISTEMI INFORMATIVI Giulianova</t>
  </si>
  <si>
    <t>PUGLIA ROSA MARIA</t>
  </si>
  <si>
    <t>VALOROSI ANTONELLA</t>
  </si>
  <si>
    <t>CANCELLIERI NADIA</t>
  </si>
  <si>
    <t>A200</t>
  </si>
  <si>
    <t>INFERMIERE GENERICO</t>
  </si>
  <si>
    <t>PEDELINI MARIA TERESA</t>
  </si>
  <si>
    <t>D'ASCENZO FRANCESCO</t>
  </si>
  <si>
    <t>AMBULATORIO OSTETRICIA e GINEC</t>
  </si>
  <si>
    <t>AMBULATORIO PEDIATRIA e ALLERG</t>
  </si>
  <si>
    <t>TER. FISICA RIABILITAZ. Roseto</t>
  </si>
  <si>
    <t>MATTUCCI DINO</t>
  </si>
  <si>
    <t>TRATT.ECONOM.PERS.Osp.Giulian.</t>
  </si>
  <si>
    <t>DI GIUSEPPE ROSANNA</t>
  </si>
  <si>
    <t>FISICA SANIT. TECNOL.BIOMEDIC.</t>
  </si>
  <si>
    <t>STATISTICA  ed EPIDEMIOLOGIA</t>
  </si>
  <si>
    <t>BATTESTINI GABRIELLA</t>
  </si>
  <si>
    <t>D'EUGENIO FELESINA</t>
  </si>
  <si>
    <t>UFFICIO RELAZIONI COL PUBBLICO</t>
  </si>
  <si>
    <t>DAY H. ATT.AMB.DOM.CSM S.Omero</t>
  </si>
  <si>
    <t>TESTONI GIUSEPPE</t>
  </si>
  <si>
    <t>PIERSANTI CAMILLA</t>
  </si>
  <si>
    <t>SPLENDIANI MARINA</t>
  </si>
  <si>
    <t>CASALENA LOREDANA</t>
  </si>
  <si>
    <t>MISTICONI ALESSANDRO</t>
  </si>
  <si>
    <t>CURIOSO MARIO</t>
  </si>
  <si>
    <t>GASBARRINI FRANCESCO</t>
  </si>
  <si>
    <t>IOANNISCI FERNANDA</t>
  </si>
  <si>
    <t>COMUNITA' ALLOGGIO Teramo</t>
  </si>
  <si>
    <t>CORTESI MAURIZIO</t>
  </si>
  <si>
    <t>POLIAMBULATORI Nereto</t>
  </si>
  <si>
    <t>DIREZIONE SANITARIA Teramo</t>
  </si>
  <si>
    <t>C080</t>
  </si>
  <si>
    <t>O.T. (IDRAULICO)</t>
  </si>
  <si>
    <t>DI GIUSEPPE GABRIELE</t>
  </si>
  <si>
    <t>LUPINETTI GIANCARLO</t>
  </si>
  <si>
    <t>A174</t>
  </si>
  <si>
    <t>C.P.S. DIETISTA</t>
  </si>
  <si>
    <t>POMANTE CESARE</t>
  </si>
  <si>
    <t>C055</t>
  </si>
  <si>
    <t>O.T.S. (IDRAULICO)</t>
  </si>
  <si>
    <t>MACERA DINO</t>
  </si>
  <si>
    <t>DI SANTE MARIA GRAZIA</t>
  </si>
  <si>
    <t>RIPANI GIACINTO</t>
  </si>
  <si>
    <t>PULSONI ANNA MARIA</t>
  </si>
  <si>
    <t>LEONE LAMBERTA</t>
  </si>
  <si>
    <t>GIORGINI LOREDANA</t>
  </si>
  <si>
    <t>MAZZOCCHETTI ALFONSO</t>
  </si>
  <si>
    <t>SPINELLI LAURA</t>
  </si>
  <si>
    <t>CASSA CUP UFF.TICKET Roseto</t>
  </si>
  <si>
    <t>GALIFFI ANGELINA</t>
  </si>
  <si>
    <t>C068</t>
  </si>
  <si>
    <t>O.T.S. (AGENTE POLIZIA VETERINARIA)</t>
  </si>
  <si>
    <t>ALBANI RICCARDO</t>
  </si>
  <si>
    <t>MARA' MORENO</t>
  </si>
  <si>
    <t>DI MATTIA FRANCA</t>
  </si>
  <si>
    <t>A188</t>
  </si>
  <si>
    <t>C.P.S. LOGOPEDISTA</t>
  </si>
  <si>
    <t>CIOTTI RINA</t>
  </si>
  <si>
    <t>CENGARLE SANDRINE</t>
  </si>
  <si>
    <t>VITALIANI ANTONIO</t>
  </si>
  <si>
    <t>MASSI CATIA</t>
  </si>
  <si>
    <t>ZUCCONI CESARE</t>
  </si>
  <si>
    <t>MASTRILLI DONATELLA</t>
  </si>
  <si>
    <t>CINTI RAFFAELLA</t>
  </si>
  <si>
    <t>A189</t>
  </si>
  <si>
    <t>C.P.S. EDUCATORE PROFESSIONALE</t>
  </si>
  <si>
    <t>MEDICINA INTERNA S.Omero</t>
  </si>
  <si>
    <t>DI TINNO SOFIA RAFFAELLA</t>
  </si>
  <si>
    <t>FACCIOLINI ELENA</t>
  </si>
  <si>
    <t>SPINUCCI NADIA</t>
  </si>
  <si>
    <t>TARANTELLI RINA</t>
  </si>
  <si>
    <t>MANARI DOMENICA</t>
  </si>
  <si>
    <t>VITALONI BARBARA</t>
  </si>
  <si>
    <t>DI PIETRO LUCIA</t>
  </si>
  <si>
    <t>NEUROPSICHIATRIA INFANTILE</t>
  </si>
  <si>
    <t>AMIGHETTI FELICE</t>
  </si>
  <si>
    <t>SALVATORI MARIACONCETTA</t>
  </si>
  <si>
    <t>CHIRURGIA GENERALE S.Omero</t>
  </si>
  <si>
    <t>LE DONNE GIUSEPPINA</t>
  </si>
  <si>
    <t>ANDRENACCI MIRIAM</t>
  </si>
  <si>
    <t>TER.INT.P.O.CARDIOCHIR. Teramo</t>
  </si>
  <si>
    <t>MONACO MAURO</t>
  </si>
  <si>
    <t>GIAMMARIO ROSANNA</t>
  </si>
  <si>
    <t>DE IULIIS ROSELLA</t>
  </si>
  <si>
    <t>LAURI ANGELITA</t>
  </si>
  <si>
    <t>D100</t>
  </si>
  <si>
    <t>COMMESSO</t>
  </si>
  <si>
    <t>PASSA BARBARA</t>
  </si>
  <si>
    <t>SERV.FARMACEUTICO OSP. S.Omero</t>
  </si>
  <si>
    <t>CARUSI MONJA</t>
  </si>
  <si>
    <t>CARDIOCHIRURGIA Teramo</t>
  </si>
  <si>
    <t>DI DOMENICO ANTONIO</t>
  </si>
  <si>
    <t>POLIAMBULATORI Teramo</t>
  </si>
  <si>
    <t>LANCIONE GIOVANNA</t>
  </si>
  <si>
    <t>PEDIATRIA S.Omero</t>
  </si>
  <si>
    <t>BARTOLACCI DANIELA</t>
  </si>
  <si>
    <t>CAPRIONI TIZIANA</t>
  </si>
  <si>
    <t>LEODORI GIANCARLO</t>
  </si>
  <si>
    <t>NEFROLOGIA DIALISI Teramo</t>
  </si>
  <si>
    <t>DE FEBIS MARCO</t>
  </si>
  <si>
    <t>DI GIULIANTONIO AMLETO</t>
  </si>
  <si>
    <t>DE LAURENTIIS FABRIZIO</t>
  </si>
  <si>
    <t>D'ARCHIVIO MONICA</t>
  </si>
  <si>
    <t>PAPA DANTE</t>
  </si>
  <si>
    <t>RUSCITTI ANTONELLA</t>
  </si>
  <si>
    <t>C095</t>
  </si>
  <si>
    <t>O.T. (ADDETTO INSERIM.DATI/EDP/CED)</t>
  </si>
  <si>
    <t>COSTANTINI MARIAGRAZIA</t>
  </si>
  <si>
    <t>CONTI ANNA</t>
  </si>
  <si>
    <t>COSTANTE FRANCESCA</t>
  </si>
  <si>
    <t>SILVESTRI ANNA RITA</t>
  </si>
  <si>
    <t>SER.T. Teramo e Montorio</t>
  </si>
  <si>
    <t>CIAVUCCO LOREDANA</t>
  </si>
  <si>
    <t>GRUPPO OPERATORIO S.Omero</t>
  </si>
  <si>
    <t>CENSORII ROSITA</t>
  </si>
  <si>
    <t>CIPOLLETTI CATIA</t>
  </si>
  <si>
    <t>GARBATINI CARMINE</t>
  </si>
  <si>
    <t>BECCACECI GABRIELLA</t>
  </si>
  <si>
    <t>PIERSANTI CLAUDIA</t>
  </si>
  <si>
    <t>DI NATALE TIZIANA</t>
  </si>
  <si>
    <t>MEDICINA NUCLEARE Teramo</t>
  </si>
  <si>
    <t>CAVAROCCHI MIRELLA</t>
  </si>
  <si>
    <t>massimo punteggio</t>
  </si>
  <si>
    <t>mesi lavoro</t>
  </si>
  <si>
    <t>punteggio attribuito per esperienza professionale</t>
  </si>
  <si>
    <t>punteggio attribuito per merito</t>
  </si>
  <si>
    <t>note</t>
  </si>
  <si>
    <t>non dichiarati servizi</t>
  </si>
  <si>
    <t>non valutata</t>
  </si>
  <si>
    <t>TOTALE</t>
  </si>
  <si>
    <t>totale</t>
  </si>
  <si>
    <t>Anzianità nel profilo</t>
  </si>
  <si>
    <t>anzianità nel profilo</t>
  </si>
  <si>
    <t>nzianità complessiva</t>
  </si>
  <si>
    <t>anzianitàcomplessiva</t>
  </si>
  <si>
    <t>anzianità complessiva</t>
  </si>
  <si>
    <t>anzianita complessiva</t>
  </si>
  <si>
    <t>non valutato</t>
  </si>
  <si>
    <t>figli a carico</t>
  </si>
  <si>
    <t>n. figli a carico</t>
  </si>
  <si>
    <t>minore età</t>
  </si>
  <si>
    <t>n. figli a carico anno 2009</t>
  </si>
  <si>
    <t>numero progressivo</t>
  </si>
  <si>
    <t>numero prograssivo</t>
  </si>
  <si>
    <t>Pos_Eco al 31.12.2009</t>
  </si>
  <si>
    <t>Pos_Economica al 31/12/2009</t>
  </si>
  <si>
    <t xml:space="preserve">anzianità nel profilo </t>
  </si>
  <si>
    <t>Pos_Economica al 31/12/09</t>
  </si>
  <si>
    <t xml:space="preserve"> </t>
  </si>
  <si>
    <t>anzianità complssiva</t>
  </si>
  <si>
    <t>anzianità nl profilo</t>
  </si>
  <si>
    <t>Pos_Economica al 1/12/2009</t>
  </si>
  <si>
    <t>Pos_Economica al 3/12/209</t>
  </si>
  <si>
    <t>Pos_Economica al 31.12.2009</t>
  </si>
  <si>
    <t>MANENTE FABIO</t>
  </si>
  <si>
    <t>MERCANTE MARIO</t>
  </si>
  <si>
    <t>data di nascita</t>
  </si>
  <si>
    <t>FERRI GIOVANNI</t>
  </si>
  <si>
    <t>VERDECCHIA MAURO</t>
  </si>
</sst>
</file>

<file path=xl/styles.xml><?xml version="1.0" encoding="utf-8"?>
<styleSheet xmlns="http://schemas.openxmlformats.org/spreadsheetml/2006/main">
  <numFmts count="1">
    <numFmt numFmtId="164" formatCode="dd/mm/yy;@"/>
  </numFmts>
  <fonts count="4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7"/>
      <name val="Arial Unicode MS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/>
    <xf numFmtId="164" fontId="1" fillId="0" borderId="0" xfId="0" applyNumberFormat="1" applyFont="1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 wrapText="1"/>
    </xf>
    <xf numFmtId="4" fontId="1" fillId="0" borderId="2" xfId="0" applyNumberFormat="1" applyFont="1" applyBorder="1"/>
    <xf numFmtId="3" fontId="1" fillId="0" borderId="2" xfId="0" applyNumberFormat="1" applyFont="1" applyBorder="1"/>
    <xf numFmtId="4" fontId="1" fillId="0" borderId="2" xfId="0" applyNumberFormat="1" applyFont="1" applyBorder="1" applyAlignment="1">
      <alignment wrapText="1"/>
    </xf>
    <xf numFmtId="49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2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textRotation="90" wrapText="1"/>
    </xf>
    <xf numFmtId="1" fontId="2" fillId="0" borderId="2" xfId="0" applyNumberFormat="1" applyFont="1" applyFill="1" applyBorder="1" applyAlignment="1">
      <alignment horizontal="center" vertical="center" textRotation="90" wrapText="1"/>
    </xf>
    <xf numFmtId="4" fontId="2" fillId="0" borderId="2" xfId="0" applyNumberFormat="1" applyFont="1" applyFill="1" applyBorder="1" applyAlignment="1">
      <alignment horizontal="center" vertical="center" textRotation="90"/>
    </xf>
    <xf numFmtId="2" fontId="1" fillId="0" borderId="2" xfId="0" applyNumberFormat="1" applyFont="1" applyBorder="1"/>
    <xf numFmtId="1" fontId="1" fillId="0" borderId="2" xfId="0" applyNumberFormat="1" applyFont="1" applyBorder="1"/>
    <xf numFmtId="2" fontId="1" fillId="0" borderId="2" xfId="0" applyNumberFormat="1" applyFont="1" applyBorder="1" applyAlignment="1">
      <alignment wrapText="1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4" fontId="2" fillId="0" borderId="4" xfId="0" applyNumberFormat="1" applyFont="1" applyFill="1" applyBorder="1" applyAlignment="1">
      <alignment horizontal="center" vertical="center" textRotation="90"/>
    </xf>
    <xf numFmtId="0" fontId="1" fillId="3" borderId="2" xfId="0" applyFont="1" applyFill="1" applyBorder="1"/>
    <xf numFmtId="0" fontId="2" fillId="0" borderId="5" xfId="0" applyFont="1" applyFill="1" applyBorder="1" applyAlignment="1">
      <alignment horizontal="center" vertical="center" textRotation="90"/>
    </xf>
    <xf numFmtId="164" fontId="2" fillId="0" borderId="2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Border="1"/>
    <xf numFmtId="0" fontId="3" fillId="0" borderId="2" xfId="0" applyFont="1" applyFill="1" applyBorder="1"/>
    <xf numFmtId="14" fontId="1" fillId="0" borderId="2" xfId="0" applyNumberFormat="1" applyFont="1" applyBorder="1"/>
    <xf numFmtId="0" fontId="2" fillId="0" borderId="6" xfId="0" applyFont="1" applyFill="1" applyBorder="1" applyAlignment="1">
      <alignment horizontal="center" vertical="center" textRotation="90"/>
    </xf>
    <xf numFmtId="2" fontId="1" fillId="0" borderId="2" xfId="0" applyNumberFormat="1" applyFont="1" applyBorder="1" applyAlignment="1"/>
    <xf numFmtId="1" fontId="1" fillId="0" borderId="2" xfId="0" applyNumberFormat="1" applyFont="1" applyBorder="1" applyAlignment="1"/>
    <xf numFmtId="164" fontId="1" fillId="0" borderId="2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RGEXP.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GEXP." connectionId="3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GEXP." connectionId="3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RGEXP." connectionId="3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GEXP." connectionId="3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GEXP." connectionId="3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GEXP." connectionId="3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GEXP." connectionId="3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GEXP." connectionId="1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RGEXP." connectionId="1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RGEXP." connectionId="1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GEXP." connectionId="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RGEXP." connectionId="2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RGEXP." connectionId="2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RGEXP." connectionId="2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RGEXP." connectionId="2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RGEXP." connectionId="2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RGEXP." connectionId="25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RGEXP." connectionId="2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RGEXP." connectionId="2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RGEXP." connectionId="28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RGEXP." connectionId="29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GEXP." connectionId="41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RGEXP." connectionId="1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RGEXP." connectionId="1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RGEXP." connectionId="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RGEXP." connectionId="13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RGEXP." connectionId="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RGEXP." connectionId="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RGEXP." connectionId="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RGEXP." connectionId="5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RGEXP." connectionId="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RGEXP.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GEXP." connectionId="42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RGEXP." connectionId="8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RGEXP." connectionId="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RGEXP." connectionId="10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RGEXP." connectionId="1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RGEXP." connectionId="4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RGEXP." connectionId="4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GEXP." connectionId="3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GEXP." connectionId="3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RGEXP." connectionId="3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6"/>
  <sheetViews>
    <sheetView topLeftCell="F1" workbookViewId="0">
      <selection activeCell="AE14" sqref="AE14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0.28515625" style="1" bestFit="1" customWidth="1"/>
    <col min="4" max="4" width="9.7109375" style="1" hidden="1" customWidth="1"/>
    <col min="5" max="5" width="4.5703125" style="1" hidden="1" customWidth="1"/>
    <col min="6" max="6" width="18.42578125" style="1" bestFit="1" customWidth="1"/>
    <col min="7" max="7" width="7.42578125" style="1" hidden="1" customWidth="1"/>
    <col min="8" max="8" width="6.7109375" style="1" hidden="1" customWidth="1"/>
    <col min="9" max="9" width="5.42578125" style="3" customWidth="1"/>
    <col min="10" max="10" width="5.7109375" style="3" customWidth="1"/>
    <col min="11" max="11" width="6.28515625" style="3" customWidth="1"/>
    <col min="12" max="13" width="9.140625" style="9" customWidth="1"/>
    <col min="14" max="14" width="13.7109375" style="7" hidden="1" customWidth="1"/>
    <col min="15" max="15" width="2.7109375" style="1" customWidth="1"/>
    <col min="16" max="16" width="2.7109375" style="1" bestFit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3" customFormat="1" ht="135" customHeight="1">
      <c r="A1" s="16" t="s">
        <v>1264</v>
      </c>
      <c r="B1" s="16" t="s">
        <v>773</v>
      </c>
      <c r="C1" s="16" t="s">
        <v>774</v>
      </c>
      <c r="D1" s="16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17" t="s">
        <v>1246</v>
      </c>
      <c r="J1" s="17" t="s">
        <v>1247</v>
      </c>
      <c r="K1" s="16" t="s">
        <v>1251</v>
      </c>
      <c r="L1" s="16" t="s">
        <v>1254</v>
      </c>
      <c r="M1" s="16" t="s">
        <v>1258</v>
      </c>
      <c r="N1" s="16" t="s">
        <v>1248</v>
      </c>
      <c r="O1" s="16" t="s">
        <v>780</v>
      </c>
      <c r="P1" s="16" t="s">
        <v>1267</v>
      </c>
      <c r="Q1" s="16" t="s">
        <v>781</v>
      </c>
      <c r="R1" s="16" t="s">
        <v>782</v>
      </c>
      <c r="S1" s="16" t="s">
        <v>783</v>
      </c>
      <c r="T1" s="16" t="s">
        <v>784</v>
      </c>
      <c r="U1" s="16" t="s">
        <v>785</v>
      </c>
      <c r="V1" s="16" t="s">
        <v>786</v>
      </c>
      <c r="W1" s="16" t="s">
        <v>787</v>
      </c>
      <c r="X1" s="16" t="s">
        <v>788</v>
      </c>
      <c r="Y1" s="16" t="s">
        <v>789</v>
      </c>
      <c r="Z1" s="16" t="s">
        <v>790</v>
      </c>
      <c r="AA1" s="16" t="s">
        <v>791</v>
      </c>
      <c r="AB1" s="16" t="s">
        <v>792</v>
      </c>
    </row>
    <row r="2" spans="1:28">
      <c r="A2" s="10">
        <v>41</v>
      </c>
      <c r="B2" s="10">
        <v>8072</v>
      </c>
      <c r="C2" s="10" t="s">
        <v>314</v>
      </c>
      <c r="D2" s="10"/>
      <c r="E2" s="10" t="s">
        <v>1021</v>
      </c>
      <c r="F2" s="10" t="s">
        <v>1022</v>
      </c>
      <c r="G2" s="10"/>
      <c r="H2" s="10">
        <v>93</v>
      </c>
      <c r="I2" s="18">
        <f t="shared" ref="I2:I12" si="0">2/12*H2</f>
        <v>15.5</v>
      </c>
      <c r="J2" s="18">
        <v>51</v>
      </c>
      <c r="K2" s="18">
        <f t="shared" ref="K2:K20" si="1">I2+J2</f>
        <v>66.5</v>
      </c>
      <c r="L2" s="19"/>
      <c r="M2" s="19"/>
      <c r="N2" s="20"/>
      <c r="O2" s="10" t="s">
        <v>1023</v>
      </c>
      <c r="P2" s="10">
        <v>1</v>
      </c>
      <c r="Q2" s="10"/>
      <c r="R2" s="10"/>
      <c r="S2" s="10">
        <v>8560</v>
      </c>
      <c r="T2" s="10" t="s">
        <v>315</v>
      </c>
      <c r="U2" s="10">
        <v>6000</v>
      </c>
      <c r="V2" s="10" t="s">
        <v>838</v>
      </c>
      <c r="W2" s="10">
        <v>2750</v>
      </c>
      <c r="X2" s="10" t="s">
        <v>823</v>
      </c>
      <c r="Y2" s="10">
        <v>30</v>
      </c>
      <c r="Z2" s="10">
        <v>1359.43</v>
      </c>
      <c r="AA2" s="10">
        <v>9.5500000000000007</v>
      </c>
      <c r="AB2" s="10">
        <v>0</v>
      </c>
    </row>
    <row r="3" spans="1:28">
      <c r="A3" s="10">
        <v>42</v>
      </c>
      <c r="B3" s="10">
        <v>7021</v>
      </c>
      <c r="C3" s="10" t="s">
        <v>212</v>
      </c>
      <c r="D3" s="10"/>
      <c r="E3" s="10" t="s">
        <v>1021</v>
      </c>
      <c r="F3" s="10" t="s">
        <v>1022</v>
      </c>
      <c r="G3" s="10"/>
      <c r="H3" s="10">
        <v>93</v>
      </c>
      <c r="I3" s="18">
        <f t="shared" si="0"/>
        <v>15.5</v>
      </c>
      <c r="J3" s="18">
        <v>51</v>
      </c>
      <c r="K3" s="18">
        <f t="shared" si="1"/>
        <v>66.5</v>
      </c>
      <c r="L3" s="19"/>
      <c r="M3" s="19"/>
      <c r="N3" s="20"/>
      <c r="O3" s="10" t="s">
        <v>1023</v>
      </c>
      <c r="P3" s="10">
        <v>1</v>
      </c>
      <c r="Q3" s="10"/>
      <c r="R3" s="10"/>
      <c r="S3" s="10">
        <v>5860</v>
      </c>
      <c r="T3" s="10" t="s">
        <v>893</v>
      </c>
      <c r="U3" s="10">
        <v>7000</v>
      </c>
      <c r="V3" s="10" t="s">
        <v>894</v>
      </c>
      <c r="W3" s="10">
        <v>2750</v>
      </c>
      <c r="X3" s="10" t="s">
        <v>823</v>
      </c>
      <c r="Y3" s="10">
        <v>30</v>
      </c>
      <c r="Z3" s="10">
        <v>1359.43</v>
      </c>
      <c r="AA3" s="10">
        <v>9.5500000000000007</v>
      </c>
      <c r="AB3" s="10">
        <v>0</v>
      </c>
    </row>
    <row r="4" spans="1:28">
      <c r="A4" s="10">
        <v>43</v>
      </c>
      <c r="B4" s="10">
        <v>6091</v>
      </c>
      <c r="C4" s="10" t="s">
        <v>120</v>
      </c>
      <c r="D4" s="10"/>
      <c r="E4" s="10" t="s">
        <v>1021</v>
      </c>
      <c r="F4" s="10" t="s">
        <v>1022</v>
      </c>
      <c r="G4" s="10"/>
      <c r="H4" s="10">
        <v>93</v>
      </c>
      <c r="I4" s="18">
        <f t="shared" si="0"/>
        <v>15.5</v>
      </c>
      <c r="J4" s="18">
        <v>51</v>
      </c>
      <c r="K4" s="18">
        <f t="shared" si="1"/>
        <v>66.5</v>
      </c>
      <c r="L4" s="19"/>
      <c r="M4" s="19"/>
      <c r="N4" s="20"/>
      <c r="O4" s="10" t="s">
        <v>1023</v>
      </c>
      <c r="P4" s="10">
        <v>2</v>
      </c>
      <c r="Q4" s="10"/>
      <c r="R4" s="10"/>
      <c r="S4" s="10">
        <v>7855</v>
      </c>
      <c r="T4" s="10" t="s">
        <v>854</v>
      </c>
      <c r="U4" s="10">
        <v>6000</v>
      </c>
      <c r="V4" s="10" t="s">
        <v>838</v>
      </c>
      <c r="W4" s="10">
        <v>3500</v>
      </c>
      <c r="X4" s="10" t="s">
        <v>808</v>
      </c>
      <c r="Y4" s="10">
        <v>30</v>
      </c>
      <c r="Z4" s="10">
        <v>1359.43</v>
      </c>
      <c r="AA4" s="10">
        <v>9.5500000000000007</v>
      </c>
      <c r="AB4" s="10">
        <v>0</v>
      </c>
    </row>
    <row r="5" spans="1:28">
      <c r="A5" s="10">
        <v>44</v>
      </c>
      <c r="B5" s="10">
        <v>8074</v>
      </c>
      <c r="C5" s="10" t="s">
        <v>316</v>
      </c>
      <c r="D5" s="10"/>
      <c r="E5" s="10" t="s">
        <v>1021</v>
      </c>
      <c r="F5" s="10" t="s">
        <v>1022</v>
      </c>
      <c r="G5" s="10"/>
      <c r="H5" s="10">
        <v>93</v>
      </c>
      <c r="I5" s="18">
        <f t="shared" si="0"/>
        <v>15.5</v>
      </c>
      <c r="J5" s="18">
        <v>51</v>
      </c>
      <c r="K5" s="18">
        <f t="shared" si="1"/>
        <v>66.5</v>
      </c>
      <c r="L5" s="19"/>
      <c r="M5" s="19"/>
      <c r="N5" s="20"/>
      <c r="O5" s="10" t="s">
        <v>1023</v>
      </c>
      <c r="P5" s="10">
        <v>1</v>
      </c>
      <c r="Q5" s="10"/>
      <c r="R5" s="10"/>
      <c r="S5" s="10">
        <v>5455</v>
      </c>
      <c r="T5" s="10" t="s">
        <v>660</v>
      </c>
      <c r="U5" s="10">
        <v>2000</v>
      </c>
      <c r="V5" s="10" t="s">
        <v>635</v>
      </c>
      <c r="W5" s="10">
        <v>2000</v>
      </c>
      <c r="X5" s="10" t="s">
        <v>828</v>
      </c>
      <c r="Y5" s="10">
        <v>30</v>
      </c>
      <c r="Z5" s="10">
        <v>1359.43</v>
      </c>
      <c r="AA5" s="10">
        <v>9.5500000000000007</v>
      </c>
      <c r="AB5" s="10">
        <v>0</v>
      </c>
    </row>
    <row r="6" spans="1:28">
      <c r="A6" s="10">
        <v>45</v>
      </c>
      <c r="B6" s="10">
        <v>8077</v>
      </c>
      <c r="C6" s="10" t="s">
        <v>317</v>
      </c>
      <c r="D6" s="10"/>
      <c r="E6" s="10" t="s">
        <v>1021</v>
      </c>
      <c r="F6" s="10" t="s">
        <v>1022</v>
      </c>
      <c r="G6" s="10"/>
      <c r="H6" s="10">
        <v>93</v>
      </c>
      <c r="I6" s="18">
        <f t="shared" si="0"/>
        <v>15.5</v>
      </c>
      <c r="J6" s="18">
        <v>51</v>
      </c>
      <c r="K6" s="18">
        <f t="shared" si="1"/>
        <v>66.5</v>
      </c>
      <c r="L6" s="19"/>
      <c r="M6" s="19"/>
      <c r="N6" s="20"/>
      <c r="O6" s="10" t="s">
        <v>1023</v>
      </c>
      <c r="P6" s="10">
        <v>1</v>
      </c>
      <c r="Q6" s="10"/>
      <c r="R6" s="10"/>
      <c r="S6" s="10">
        <v>8155</v>
      </c>
      <c r="T6" s="10" t="s">
        <v>850</v>
      </c>
      <c r="U6" s="10">
        <v>6000</v>
      </c>
      <c r="V6" s="10" t="s">
        <v>838</v>
      </c>
      <c r="W6" s="10">
        <v>4750</v>
      </c>
      <c r="X6" s="10" t="s">
        <v>814</v>
      </c>
      <c r="Y6" s="10">
        <v>30</v>
      </c>
      <c r="Z6" s="10">
        <v>1359.43</v>
      </c>
      <c r="AA6" s="10">
        <v>9.5500000000000007</v>
      </c>
      <c r="AB6" s="10">
        <v>0</v>
      </c>
    </row>
    <row r="7" spans="1:28">
      <c r="A7" s="10">
        <v>46</v>
      </c>
      <c r="B7" s="10">
        <v>8085</v>
      </c>
      <c r="C7" s="10" t="s">
        <v>324</v>
      </c>
      <c r="D7" s="10"/>
      <c r="E7" s="10" t="s">
        <v>1021</v>
      </c>
      <c r="F7" s="10" t="s">
        <v>1022</v>
      </c>
      <c r="G7" s="10"/>
      <c r="H7" s="10">
        <v>93</v>
      </c>
      <c r="I7" s="18">
        <f t="shared" si="0"/>
        <v>15.5</v>
      </c>
      <c r="J7" s="18">
        <v>51</v>
      </c>
      <c r="K7" s="18">
        <f t="shared" si="1"/>
        <v>66.5</v>
      </c>
      <c r="L7" s="19"/>
      <c r="M7" s="19"/>
      <c r="N7" s="20"/>
      <c r="O7" s="10" t="s">
        <v>1023</v>
      </c>
      <c r="P7" s="10">
        <v>1</v>
      </c>
      <c r="Q7" s="10"/>
      <c r="R7" s="10"/>
      <c r="S7" s="10">
        <v>8560</v>
      </c>
      <c r="T7" s="10" t="s">
        <v>315</v>
      </c>
      <c r="U7" s="10">
        <v>6000</v>
      </c>
      <c r="V7" s="10" t="s">
        <v>838</v>
      </c>
      <c r="W7" s="10">
        <v>2750</v>
      </c>
      <c r="X7" s="10" t="s">
        <v>823</v>
      </c>
      <c r="Y7" s="10">
        <v>30</v>
      </c>
      <c r="Z7" s="10">
        <v>1359.43</v>
      </c>
      <c r="AA7" s="10">
        <v>9.5500000000000007</v>
      </c>
      <c r="AB7" s="10">
        <v>0</v>
      </c>
    </row>
    <row r="8" spans="1:28">
      <c r="A8" s="10">
        <v>47</v>
      </c>
      <c r="B8" s="10">
        <v>8082</v>
      </c>
      <c r="C8" s="10" t="s">
        <v>321</v>
      </c>
      <c r="D8" s="10"/>
      <c r="E8" s="10" t="s">
        <v>1021</v>
      </c>
      <c r="F8" s="10" t="s">
        <v>1022</v>
      </c>
      <c r="G8" s="10"/>
      <c r="H8" s="10">
        <v>93</v>
      </c>
      <c r="I8" s="18">
        <f t="shared" si="0"/>
        <v>15.5</v>
      </c>
      <c r="J8" s="18">
        <v>51</v>
      </c>
      <c r="K8" s="18">
        <f t="shared" si="1"/>
        <v>66.5</v>
      </c>
      <c r="L8" s="19"/>
      <c r="M8" s="19"/>
      <c r="N8" s="20"/>
      <c r="O8" s="10" t="s">
        <v>1023</v>
      </c>
      <c r="P8" s="10">
        <v>1</v>
      </c>
      <c r="Q8" s="10"/>
      <c r="R8" s="10"/>
      <c r="S8" s="10">
        <v>7690</v>
      </c>
      <c r="T8" s="10" t="s">
        <v>1102</v>
      </c>
      <c r="U8" s="10">
        <v>6000</v>
      </c>
      <c r="V8" s="10" t="s">
        <v>838</v>
      </c>
      <c r="W8" s="10">
        <v>2750</v>
      </c>
      <c r="X8" s="10" t="s">
        <v>823</v>
      </c>
      <c r="Y8" s="10">
        <v>30</v>
      </c>
      <c r="Z8" s="10">
        <v>1359.43</v>
      </c>
      <c r="AA8" s="10">
        <v>9.5500000000000007</v>
      </c>
      <c r="AB8" s="10">
        <v>0</v>
      </c>
    </row>
    <row r="9" spans="1:28">
      <c r="A9" s="10">
        <v>48</v>
      </c>
      <c r="B9" s="10">
        <v>7514</v>
      </c>
      <c r="C9" s="10" t="s">
        <v>243</v>
      </c>
      <c r="D9" s="10"/>
      <c r="E9" s="10" t="s">
        <v>1021</v>
      </c>
      <c r="F9" s="10" t="s">
        <v>1022</v>
      </c>
      <c r="G9" s="10"/>
      <c r="H9" s="10">
        <v>93</v>
      </c>
      <c r="I9" s="18">
        <f t="shared" si="0"/>
        <v>15.5</v>
      </c>
      <c r="J9" s="18">
        <v>51</v>
      </c>
      <c r="K9" s="18">
        <f t="shared" si="1"/>
        <v>66.5</v>
      </c>
      <c r="L9" s="19"/>
      <c r="M9" s="19"/>
      <c r="N9" s="20"/>
      <c r="O9" s="10" t="s">
        <v>1023</v>
      </c>
      <c r="P9" s="10">
        <v>1</v>
      </c>
      <c r="Q9" s="10"/>
      <c r="R9" s="10"/>
      <c r="S9" s="10">
        <v>6925</v>
      </c>
      <c r="T9" s="10" t="s">
        <v>1072</v>
      </c>
      <c r="U9" s="10">
        <v>5000</v>
      </c>
      <c r="V9" s="10" t="s">
        <v>817</v>
      </c>
      <c r="W9" s="10">
        <v>4750</v>
      </c>
      <c r="X9" s="10" t="s">
        <v>814</v>
      </c>
      <c r="Y9" s="10">
        <v>30</v>
      </c>
      <c r="Z9" s="10">
        <v>1359.43</v>
      </c>
      <c r="AA9" s="10">
        <v>9.5500000000000007</v>
      </c>
      <c r="AB9" s="10">
        <v>0</v>
      </c>
    </row>
    <row r="10" spans="1:28">
      <c r="A10" s="10">
        <v>49</v>
      </c>
      <c r="B10" s="10">
        <v>8093</v>
      </c>
      <c r="C10" s="10" t="s">
        <v>329</v>
      </c>
      <c r="D10" s="10"/>
      <c r="E10" s="10" t="s">
        <v>1021</v>
      </c>
      <c r="F10" s="10" t="s">
        <v>1022</v>
      </c>
      <c r="G10" s="10"/>
      <c r="H10" s="10">
        <v>93</v>
      </c>
      <c r="I10" s="18">
        <f t="shared" si="0"/>
        <v>15.5</v>
      </c>
      <c r="J10" s="18">
        <v>51</v>
      </c>
      <c r="K10" s="18">
        <f t="shared" si="1"/>
        <v>66.5</v>
      </c>
      <c r="L10" s="19"/>
      <c r="M10" s="19"/>
      <c r="N10" s="20"/>
      <c r="O10" s="10" t="s">
        <v>1023</v>
      </c>
      <c r="P10" s="10">
        <v>1</v>
      </c>
      <c r="Q10" s="10"/>
      <c r="R10" s="10"/>
      <c r="S10" s="10">
        <v>4975</v>
      </c>
      <c r="T10" s="10" t="s">
        <v>847</v>
      </c>
      <c r="U10" s="10">
        <v>4000</v>
      </c>
      <c r="V10" s="10" t="s">
        <v>819</v>
      </c>
      <c r="W10" s="10">
        <v>2250</v>
      </c>
      <c r="X10" s="10" t="s">
        <v>825</v>
      </c>
      <c r="Y10" s="10">
        <v>30</v>
      </c>
      <c r="Z10" s="10">
        <v>1359.43</v>
      </c>
      <c r="AA10" s="10">
        <v>9.5500000000000007</v>
      </c>
      <c r="AB10" s="10">
        <v>0</v>
      </c>
    </row>
    <row r="11" spans="1:28">
      <c r="A11" s="10">
        <v>50</v>
      </c>
      <c r="B11" s="10">
        <v>7025</v>
      </c>
      <c r="C11" s="10" t="s">
        <v>216</v>
      </c>
      <c r="D11" s="10"/>
      <c r="E11" s="10" t="s">
        <v>1021</v>
      </c>
      <c r="F11" s="10" t="s">
        <v>1022</v>
      </c>
      <c r="G11" s="10"/>
      <c r="H11" s="10">
        <v>93</v>
      </c>
      <c r="I11" s="18">
        <f t="shared" si="0"/>
        <v>15.5</v>
      </c>
      <c r="J11" s="18">
        <v>51</v>
      </c>
      <c r="K11" s="18">
        <f t="shared" si="1"/>
        <v>66.5</v>
      </c>
      <c r="L11" s="19"/>
      <c r="M11" s="19"/>
      <c r="N11" s="20"/>
      <c r="O11" s="10" t="s">
        <v>1023</v>
      </c>
      <c r="P11" s="10">
        <v>1</v>
      </c>
      <c r="Q11" s="10"/>
      <c r="R11" s="10"/>
      <c r="S11" s="10">
        <v>5425</v>
      </c>
      <c r="T11" s="10" t="s">
        <v>826</v>
      </c>
      <c r="U11" s="10">
        <v>1500</v>
      </c>
      <c r="V11" s="10" t="s">
        <v>827</v>
      </c>
      <c r="W11" s="10">
        <v>2000</v>
      </c>
      <c r="X11" s="10" t="s">
        <v>828</v>
      </c>
      <c r="Y11" s="10">
        <v>30</v>
      </c>
      <c r="Z11" s="10">
        <v>1359.43</v>
      </c>
      <c r="AA11" s="10">
        <v>9.5500000000000007</v>
      </c>
      <c r="AB11" s="10">
        <v>0</v>
      </c>
    </row>
    <row r="12" spans="1:28">
      <c r="A12" s="10">
        <v>51</v>
      </c>
      <c r="B12" s="10">
        <v>8102</v>
      </c>
      <c r="C12" s="10" t="s">
        <v>334</v>
      </c>
      <c r="D12" s="10"/>
      <c r="E12" s="10" t="s">
        <v>1021</v>
      </c>
      <c r="F12" s="10" t="s">
        <v>1022</v>
      </c>
      <c r="G12" s="10"/>
      <c r="H12" s="10">
        <v>93</v>
      </c>
      <c r="I12" s="18">
        <f t="shared" si="0"/>
        <v>15.5</v>
      </c>
      <c r="J12" s="18">
        <v>51</v>
      </c>
      <c r="K12" s="18">
        <f t="shared" si="1"/>
        <v>66.5</v>
      </c>
      <c r="L12" s="19"/>
      <c r="M12" s="19"/>
      <c r="N12" s="20"/>
      <c r="O12" s="10" t="s">
        <v>1023</v>
      </c>
      <c r="P12" s="10">
        <v>1</v>
      </c>
      <c r="Q12" s="10"/>
      <c r="R12" s="10"/>
      <c r="S12" s="10">
        <v>4990</v>
      </c>
      <c r="T12" s="10" t="s">
        <v>829</v>
      </c>
      <c r="U12" s="10">
        <v>4000</v>
      </c>
      <c r="V12" s="10" t="s">
        <v>819</v>
      </c>
      <c r="W12" s="10">
        <v>2250</v>
      </c>
      <c r="X12" s="10" t="s">
        <v>825</v>
      </c>
      <c r="Y12" s="10">
        <v>30</v>
      </c>
      <c r="Z12" s="10">
        <v>1359.43</v>
      </c>
      <c r="AA12" s="10">
        <v>9.5500000000000007</v>
      </c>
      <c r="AB12" s="10">
        <v>0</v>
      </c>
    </row>
    <row r="13" spans="1:28">
      <c r="A13" s="10">
        <v>52</v>
      </c>
      <c r="B13" s="10">
        <v>8100</v>
      </c>
      <c r="C13" s="10" t="s">
        <v>332</v>
      </c>
      <c r="D13" s="10"/>
      <c r="E13" s="10" t="s">
        <v>1021</v>
      </c>
      <c r="F13" s="10" t="s">
        <v>1022</v>
      </c>
      <c r="G13" s="10"/>
      <c r="H13" s="10">
        <v>93</v>
      </c>
      <c r="I13" s="18">
        <f t="shared" ref="I13:I26" si="2">2/12*H13</f>
        <v>15.5</v>
      </c>
      <c r="J13" s="18">
        <v>51</v>
      </c>
      <c r="K13" s="18">
        <f t="shared" si="1"/>
        <v>66.5</v>
      </c>
      <c r="L13" s="19"/>
      <c r="M13" s="19"/>
      <c r="N13" s="20"/>
      <c r="O13" s="10" t="s">
        <v>1023</v>
      </c>
      <c r="P13" s="10">
        <v>1</v>
      </c>
      <c r="Q13" s="10"/>
      <c r="R13" s="10"/>
      <c r="S13" s="10">
        <v>7690</v>
      </c>
      <c r="T13" s="10" t="s">
        <v>1102</v>
      </c>
      <c r="U13" s="10">
        <v>6000</v>
      </c>
      <c r="V13" s="10" t="s">
        <v>838</v>
      </c>
      <c r="W13" s="10">
        <v>2750</v>
      </c>
      <c r="X13" s="10" t="s">
        <v>823</v>
      </c>
      <c r="Y13" s="10">
        <v>30</v>
      </c>
      <c r="Z13" s="10">
        <v>1359.43</v>
      </c>
      <c r="AA13" s="10">
        <v>9.5500000000000007</v>
      </c>
      <c r="AB13" s="10">
        <v>0</v>
      </c>
    </row>
    <row r="14" spans="1:28">
      <c r="A14" s="10">
        <v>53</v>
      </c>
      <c r="B14" s="10">
        <v>8091</v>
      </c>
      <c r="C14" s="10" t="s">
        <v>327</v>
      </c>
      <c r="D14" s="10"/>
      <c r="E14" s="10" t="s">
        <v>1021</v>
      </c>
      <c r="F14" s="10" t="s">
        <v>1022</v>
      </c>
      <c r="G14" s="10"/>
      <c r="H14" s="10">
        <v>93</v>
      </c>
      <c r="I14" s="18">
        <f t="shared" si="2"/>
        <v>15.5</v>
      </c>
      <c r="J14" s="18">
        <v>51</v>
      </c>
      <c r="K14" s="18">
        <f t="shared" si="1"/>
        <v>66.5</v>
      </c>
      <c r="L14" s="19"/>
      <c r="M14" s="19"/>
      <c r="N14" s="20"/>
      <c r="O14" s="10" t="s">
        <v>1023</v>
      </c>
      <c r="P14" s="10">
        <v>1</v>
      </c>
      <c r="Q14" s="10"/>
      <c r="R14" s="10"/>
      <c r="S14" s="10">
        <v>5965</v>
      </c>
      <c r="T14" s="10" t="s">
        <v>945</v>
      </c>
      <c r="U14" s="10">
        <v>4500</v>
      </c>
      <c r="V14" s="10" t="s">
        <v>797</v>
      </c>
      <c r="W14" s="10">
        <v>3250</v>
      </c>
      <c r="X14" s="10" t="s">
        <v>802</v>
      </c>
      <c r="Y14" s="10">
        <v>30</v>
      </c>
      <c r="Z14" s="10">
        <v>1359.43</v>
      </c>
      <c r="AA14" s="10">
        <v>9.5500000000000007</v>
      </c>
      <c r="AB14" s="10">
        <v>0</v>
      </c>
    </row>
    <row r="15" spans="1:28">
      <c r="A15" s="10">
        <v>54</v>
      </c>
      <c r="B15" s="10">
        <v>8101</v>
      </c>
      <c r="C15" s="10" t="s">
        <v>333</v>
      </c>
      <c r="D15" s="10"/>
      <c r="E15" s="10" t="s">
        <v>1021</v>
      </c>
      <c r="F15" s="10" t="s">
        <v>1022</v>
      </c>
      <c r="G15" s="10"/>
      <c r="H15" s="10">
        <v>93</v>
      </c>
      <c r="I15" s="18">
        <f t="shared" si="2"/>
        <v>15.5</v>
      </c>
      <c r="J15" s="18">
        <v>51</v>
      </c>
      <c r="K15" s="18">
        <f t="shared" si="1"/>
        <v>66.5</v>
      </c>
      <c r="L15" s="19"/>
      <c r="M15" s="19"/>
      <c r="N15" s="20"/>
      <c r="O15" s="10" t="s">
        <v>1023</v>
      </c>
      <c r="P15" s="10">
        <v>1</v>
      </c>
      <c r="Q15" s="10"/>
      <c r="R15" s="10"/>
      <c r="S15" s="10">
        <v>4780</v>
      </c>
      <c r="T15" s="10" t="s">
        <v>567</v>
      </c>
      <c r="U15" s="10">
        <v>4000</v>
      </c>
      <c r="V15" s="10" t="s">
        <v>819</v>
      </c>
      <c r="W15" s="10">
        <v>2000</v>
      </c>
      <c r="X15" s="10" t="s">
        <v>828</v>
      </c>
      <c r="Y15" s="10">
        <v>30</v>
      </c>
      <c r="Z15" s="10">
        <v>1359.43</v>
      </c>
      <c r="AA15" s="10">
        <v>9.5500000000000007</v>
      </c>
      <c r="AB15" s="10">
        <v>0</v>
      </c>
    </row>
    <row r="16" spans="1:28">
      <c r="A16" s="10">
        <v>55</v>
      </c>
      <c r="B16" s="10">
        <v>8141</v>
      </c>
      <c r="C16" s="10" t="s">
        <v>347</v>
      </c>
      <c r="D16" s="10"/>
      <c r="E16" s="10" t="s">
        <v>1021</v>
      </c>
      <c r="F16" s="10" t="s">
        <v>1022</v>
      </c>
      <c r="G16" s="10"/>
      <c r="H16" s="10">
        <v>88</v>
      </c>
      <c r="I16" s="18">
        <f t="shared" si="2"/>
        <v>14.666666666666666</v>
      </c>
      <c r="J16" s="18">
        <v>51</v>
      </c>
      <c r="K16" s="18">
        <f t="shared" si="1"/>
        <v>65.666666666666671</v>
      </c>
      <c r="L16" s="19"/>
      <c r="M16" s="19"/>
      <c r="N16" s="20"/>
      <c r="O16" s="10" t="s">
        <v>1023</v>
      </c>
      <c r="P16" s="10">
        <v>1</v>
      </c>
      <c r="Q16" s="10"/>
      <c r="R16" s="10"/>
      <c r="S16" s="10">
        <v>8395</v>
      </c>
      <c r="T16" s="10" t="s">
        <v>559</v>
      </c>
      <c r="U16" s="10">
        <v>6000</v>
      </c>
      <c r="V16" s="10" t="s">
        <v>838</v>
      </c>
      <c r="W16" s="10">
        <v>4000</v>
      </c>
      <c r="X16" s="10" t="s">
        <v>800</v>
      </c>
      <c r="Y16" s="10">
        <v>30</v>
      </c>
      <c r="Z16" s="10">
        <v>1359.43</v>
      </c>
      <c r="AA16" s="10">
        <v>9.5500000000000007</v>
      </c>
      <c r="AB16" s="10">
        <v>0</v>
      </c>
    </row>
    <row r="17" spans="1:28">
      <c r="A17" s="10">
        <v>56</v>
      </c>
      <c r="B17" s="10">
        <v>7534</v>
      </c>
      <c r="C17" s="10" t="s">
        <v>250</v>
      </c>
      <c r="D17" s="10"/>
      <c r="E17" s="10" t="s">
        <v>1021</v>
      </c>
      <c r="F17" s="10" t="s">
        <v>1022</v>
      </c>
      <c r="G17" s="10"/>
      <c r="H17" s="10">
        <v>88</v>
      </c>
      <c r="I17" s="18">
        <f t="shared" si="2"/>
        <v>14.666666666666666</v>
      </c>
      <c r="J17" s="18">
        <v>51</v>
      </c>
      <c r="K17" s="18">
        <f t="shared" si="1"/>
        <v>65.666666666666671</v>
      </c>
      <c r="L17" s="19"/>
      <c r="M17" s="19"/>
      <c r="N17" s="20"/>
      <c r="O17" s="10" t="s">
        <v>1023</v>
      </c>
      <c r="P17" s="10">
        <v>1</v>
      </c>
      <c r="Q17" s="10"/>
      <c r="R17" s="10"/>
      <c r="S17" s="10">
        <v>7045</v>
      </c>
      <c r="T17" s="10" t="s">
        <v>896</v>
      </c>
      <c r="U17" s="10">
        <v>5000</v>
      </c>
      <c r="V17" s="10" t="s">
        <v>817</v>
      </c>
      <c r="W17" s="10">
        <v>4000</v>
      </c>
      <c r="X17" s="10" t="s">
        <v>800</v>
      </c>
      <c r="Y17" s="10">
        <v>30</v>
      </c>
      <c r="Z17" s="10">
        <v>1359.43</v>
      </c>
      <c r="AA17" s="10">
        <v>9.5500000000000007</v>
      </c>
      <c r="AB17" s="10">
        <v>0</v>
      </c>
    </row>
    <row r="18" spans="1:28">
      <c r="A18" s="10">
        <v>57</v>
      </c>
      <c r="B18" s="10">
        <v>8174</v>
      </c>
      <c r="C18" s="10" t="s">
        <v>352</v>
      </c>
      <c r="D18" s="10"/>
      <c r="E18" s="10" t="s">
        <v>1021</v>
      </c>
      <c r="F18" s="10" t="s">
        <v>1022</v>
      </c>
      <c r="G18" s="10"/>
      <c r="H18" s="10">
        <v>86</v>
      </c>
      <c r="I18" s="18">
        <f t="shared" si="2"/>
        <v>14.333333333333332</v>
      </c>
      <c r="J18" s="18">
        <v>51</v>
      </c>
      <c r="K18" s="18">
        <f t="shared" si="1"/>
        <v>65.333333333333329</v>
      </c>
      <c r="L18" s="19"/>
      <c r="M18" s="19"/>
      <c r="N18" s="20"/>
      <c r="O18" s="10" t="s">
        <v>1023</v>
      </c>
      <c r="P18" s="10">
        <v>2</v>
      </c>
      <c r="Q18" s="10"/>
      <c r="R18" s="10"/>
      <c r="S18" s="10">
        <v>8005</v>
      </c>
      <c r="T18" s="10" t="s">
        <v>631</v>
      </c>
      <c r="U18" s="10">
        <v>6000</v>
      </c>
      <c r="V18" s="10" t="s">
        <v>838</v>
      </c>
      <c r="W18" s="10">
        <v>2750</v>
      </c>
      <c r="X18" s="10" t="s">
        <v>823</v>
      </c>
      <c r="Y18" s="10">
        <v>30</v>
      </c>
      <c r="Z18" s="10">
        <v>1359.43</v>
      </c>
      <c r="AA18" s="10">
        <v>9.5500000000000007</v>
      </c>
      <c r="AB18" s="10">
        <v>0</v>
      </c>
    </row>
    <row r="19" spans="1:28">
      <c r="A19" s="10">
        <v>58</v>
      </c>
      <c r="B19" s="10">
        <v>8071</v>
      </c>
      <c r="C19" s="10" t="s">
        <v>313</v>
      </c>
      <c r="D19" s="10"/>
      <c r="E19" s="10" t="s">
        <v>1021</v>
      </c>
      <c r="F19" s="10" t="s">
        <v>1022</v>
      </c>
      <c r="G19" s="10"/>
      <c r="H19" s="10">
        <v>93</v>
      </c>
      <c r="I19" s="18">
        <f t="shared" si="2"/>
        <v>15.5</v>
      </c>
      <c r="J19" s="18">
        <v>40.799999999999997</v>
      </c>
      <c r="K19" s="18">
        <f t="shared" si="1"/>
        <v>56.3</v>
      </c>
      <c r="L19" s="19"/>
      <c r="M19" s="19"/>
      <c r="N19" s="20"/>
      <c r="O19" s="10" t="s">
        <v>1023</v>
      </c>
      <c r="P19" s="10">
        <v>1</v>
      </c>
      <c r="Q19" s="10"/>
      <c r="R19" s="10"/>
      <c r="S19" s="10">
        <v>8335</v>
      </c>
      <c r="T19" s="10" t="s">
        <v>1212</v>
      </c>
      <c r="U19" s="10">
        <v>6000</v>
      </c>
      <c r="V19" s="10" t="s">
        <v>838</v>
      </c>
      <c r="W19" s="10">
        <v>4000</v>
      </c>
      <c r="X19" s="10" t="s">
        <v>800</v>
      </c>
      <c r="Y19" s="10">
        <v>30</v>
      </c>
      <c r="Z19" s="10">
        <v>1359.43</v>
      </c>
      <c r="AA19" s="10">
        <v>9.5500000000000007</v>
      </c>
      <c r="AB19" s="10">
        <v>0</v>
      </c>
    </row>
    <row r="20" spans="1:28">
      <c r="A20" s="10">
        <v>59</v>
      </c>
      <c r="B20" s="10">
        <v>8096</v>
      </c>
      <c r="C20" s="10" t="s">
        <v>330</v>
      </c>
      <c r="D20" s="10"/>
      <c r="E20" s="10" t="s">
        <v>1021</v>
      </c>
      <c r="F20" s="10" t="s">
        <v>1022</v>
      </c>
      <c r="G20" s="10"/>
      <c r="H20" s="10">
        <v>93</v>
      </c>
      <c r="I20" s="18">
        <f t="shared" si="2"/>
        <v>15.5</v>
      </c>
      <c r="J20" s="18">
        <v>40.799999999999997</v>
      </c>
      <c r="K20" s="18">
        <f t="shared" si="1"/>
        <v>56.3</v>
      </c>
      <c r="L20" s="19"/>
      <c r="M20" s="19"/>
      <c r="N20" s="20"/>
      <c r="O20" s="10" t="s">
        <v>1023</v>
      </c>
      <c r="P20" s="10">
        <v>1</v>
      </c>
      <c r="Q20" s="10"/>
      <c r="R20" s="10"/>
      <c r="S20" s="10">
        <v>7945</v>
      </c>
      <c r="T20" s="10" t="s">
        <v>840</v>
      </c>
      <c r="U20" s="10">
        <v>6000</v>
      </c>
      <c r="V20" s="10" t="s">
        <v>838</v>
      </c>
      <c r="W20" s="10">
        <v>3500</v>
      </c>
      <c r="X20" s="10" t="s">
        <v>808</v>
      </c>
      <c r="Y20" s="10">
        <v>30</v>
      </c>
      <c r="Z20" s="10">
        <v>1359.43</v>
      </c>
      <c r="AA20" s="10">
        <v>9.5500000000000007</v>
      </c>
      <c r="AB20" s="10">
        <v>0</v>
      </c>
    </row>
    <row r="21" spans="1:28">
      <c r="A21" s="10">
        <v>60</v>
      </c>
      <c r="B21" s="10">
        <v>8089</v>
      </c>
      <c r="C21" s="10" t="s">
        <v>326</v>
      </c>
      <c r="D21" s="10"/>
      <c r="E21" s="10" t="s">
        <v>1021</v>
      </c>
      <c r="F21" s="10" t="s">
        <v>1022</v>
      </c>
      <c r="G21" s="10"/>
      <c r="H21" s="10">
        <v>93</v>
      </c>
      <c r="I21" s="18">
        <f t="shared" si="2"/>
        <v>15.5</v>
      </c>
      <c r="J21" s="18">
        <v>40.799999999999997</v>
      </c>
      <c r="K21" s="18">
        <f t="shared" ref="K21:K26" si="3">I21+J21</f>
        <v>56.3</v>
      </c>
      <c r="L21" s="19"/>
      <c r="M21" s="19"/>
      <c r="N21" s="20"/>
      <c r="O21" s="10" t="s">
        <v>1023</v>
      </c>
      <c r="P21" s="10">
        <v>1</v>
      </c>
      <c r="Q21" s="10"/>
      <c r="R21" s="10"/>
      <c r="S21" s="10">
        <v>8201</v>
      </c>
      <c r="T21" s="10" t="s">
        <v>597</v>
      </c>
      <c r="U21" s="10">
        <v>6000</v>
      </c>
      <c r="V21" s="10" t="s">
        <v>838</v>
      </c>
      <c r="W21" s="10">
        <v>5000</v>
      </c>
      <c r="X21" s="10" t="s">
        <v>859</v>
      </c>
      <c r="Y21" s="10">
        <v>30</v>
      </c>
      <c r="Z21" s="10">
        <v>1359.43</v>
      </c>
      <c r="AA21" s="10">
        <v>9.5500000000000007</v>
      </c>
      <c r="AB21" s="10">
        <v>0</v>
      </c>
    </row>
    <row r="22" spans="1:28">
      <c r="A22" s="10">
        <v>61</v>
      </c>
      <c r="B22" s="10">
        <v>6626</v>
      </c>
      <c r="C22" s="10" t="s">
        <v>150</v>
      </c>
      <c r="D22" s="10"/>
      <c r="E22" s="10" t="s">
        <v>1021</v>
      </c>
      <c r="F22" s="10" t="s">
        <v>1022</v>
      </c>
      <c r="G22" s="10"/>
      <c r="H22" s="10">
        <v>93</v>
      </c>
      <c r="I22" s="18">
        <f t="shared" si="2"/>
        <v>15.5</v>
      </c>
      <c r="J22" s="18">
        <v>40.799999999999997</v>
      </c>
      <c r="K22" s="18">
        <f t="shared" si="3"/>
        <v>56.3</v>
      </c>
      <c r="L22" s="19"/>
      <c r="M22" s="19"/>
      <c r="N22" s="20"/>
      <c r="O22" s="10" t="s">
        <v>1023</v>
      </c>
      <c r="P22" s="10">
        <v>1</v>
      </c>
      <c r="Q22" s="10"/>
      <c r="R22" s="10"/>
      <c r="S22" s="10">
        <v>7120</v>
      </c>
      <c r="T22" s="10" t="s">
        <v>533</v>
      </c>
      <c r="U22" s="10">
        <v>5500</v>
      </c>
      <c r="V22" s="10" t="s">
        <v>853</v>
      </c>
      <c r="W22" s="10">
        <v>2750</v>
      </c>
      <c r="X22" s="10" t="s">
        <v>823</v>
      </c>
      <c r="Y22" s="10">
        <v>30</v>
      </c>
      <c r="Z22" s="10">
        <v>1359.43</v>
      </c>
      <c r="AA22" s="10">
        <v>9.5500000000000007</v>
      </c>
      <c r="AB22" s="10">
        <v>0</v>
      </c>
    </row>
    <row r="23" spans="1:28">
      <c r="A23" s="10">
        <v>62</v>
      </c>
      <c r="B23" s="10">
        <v>6624</v>
      </c>
      <c r="C23" s="23" t="s">
        <v>148</v>
      </c>
      <c r="D23" s="10"/>
      <c r="E23" s="10" t="s">
        <v>1021</v>
      </c>
      <c r="F23" s="10" t="s">
        <v>1022</v>
      </c>
      <c r="G23" s="10"/>
      <c r="H23" s="10">
        <v>93</v>
      </c>
      <c r="I23" s="18">
        <f t="shared" si="2"/>
        <v>15.5</v>
      </c>
      <c r="J23" s="18">
        <v>40.799999999999997</v>
      </c>
      <c r="K23" s="18">
        <f t="shared" si="3"/>
        <v>56.3</v>
      </c>
      <c r="L23" s="19"/>
      <c r="M23" s="19"/>
      <c r="N23" s="20"/>
      <c r="O23" s="10" t="s">
        <v>1023</v>
      </c>
      <c r="P23" s="10">
        <v>1</v>
      </c>
      <c r="Q23" s="10"/>
      <c r="R23" s="10"/>
      <c r="S23" s="10">
        <v>7120</v>
      </c>
      <c r="T23" s="10" t="s">
        <v>533</v>
      </c>
      <c r="U23" s="10">
        <v>5500</v>
      </c>
      <c r="V23" s="10" t="s">
        <v>853</v>
      </c>
      <c r="W23" s="10">
        <v>2750</v>
      </c>
      <c r="X23" s="10" t="s">
        <v>823</v>
      </c>
      <c r="Y23" s="10">
        <v>3</v>
      </c>
      <c r="Z23" s="10">
        <v>135.94</v>
      </c>
      <c r="AA23" s="10">
        <v>0.95</v>
      </c>
      <c r="AB23" s="10">
        <v>0</v>
      </c>
    </row>
    <row r="24" spans="1:28">
      <c r="A24" s="10">
        <v>63</v>
      </c>
      <c r="B24" s="10">
        <v>8149</v>
      </c>
      <c r="C24" s="10" t="s">
        <v>350</v>
      </c>
      <c r="D24" s="10"/>
      <c r="E24" s="10" t="s">
        <v>1021</v>
      </c>
      <c r="F24" s="10" t="s">
        <v>1022</v>
      </c>
      <c r="G24" s="10"/>
      <c r="H24" s="10">
        <v>87</v>
      </c>
      <c r="I24" s="18">
        <f t="shared" si="2"/>
        <v>14.5</v>
      </c>
      <c r="J24" s="18">
        <v>40.799999999999997</v>
      </c>
      <c r="K24" s="18">
        <f t="shared" si="3"/>
        <v>55.3</v>
      </c>
      <c r="L24" s="19"/>
      <c r="M24" s="19"/>
      <c r="N24" s="20"/>
      <c r="O24" s="10" t="s">
        <v>1023</v>
      </c>
      <c r="P24" s="10">
        <v>1</v>
      </c>
      <c r="Q24" s="10"/>
      <c r="R24" s="10"/>
      <c r="S24" s="10">
        <v>4390</v>
      </c>
      <c r="T24" s="10" t="s">
        <v>611</v>
      </c>
      <c r="U24" s="10">
        <v>1000</v>
      </c>
      <c r="V24" s="10" t="s">
        <v>949</v>
      </c>
      <c r="W24" s="10">
        <v>1500</v>
      </c>
      <c r="X24" s="10" t="s">
        <v>1006</v>
      </c>
      <c r="Y24" s="10">
        <v>30</v>
      </c>
      <c r="Z24" s="10">
        <v>1359.43</v>
      </c>
      <c r="AA24" s="10">
        <v>9.5500000000000007</v>
      </c>
      <c r="AB24" s="10">
        <v>0</v>
      </c>
    </row>
    <row r="25" spans="1:28">
      <c r="A25" s="10">
        <v>64</v>
      </c>
      <c r="B25" s="10">
        <v>8092</v>
      </c>
      <c r="C25" s="10" t="s">
        <v>328</v>
      </c>
      <c r="D25" s="10"/>
      <c r="E25" s="10" t="s">
        <v>1021</v>
      </c>
      <c r="F25" s="10" t="s">
        <v>1022</v>
      </c>
      <c r="G25" s="10"/>
      <c r="H25" s="10">
        <v>94</v>
      </c>
      <c r="I25" s="18">
        <f t="shared" si="2"/>
        <v>15.666666666666666</v>
      </c>
      <c r="J25" s="18">
        <v>30.6</v>
      </c>
      <c r="K25" s="18">
        <f t="shared" si="3"/>
        <v>46.266666666666666</v>
      </c>
      <c r="L25" s="19"/>
      <c r="M25" s="19"/>
      <c r="N25" s="20"/>
      <c r="O25" s="10" t="s">
        <v>1023</v>
      </c>
      <c r="P25" s="10">
        <v>2</v>
      </c>
      <c r="Q25" s="10"/>
      <c r="R25" s="10"/>
      <c r="S25" s="10">
        <v>8530</v>
      </c>
      <c r="T25" s="10" t="s">
        <v>1119</v>
      </c>
      <c r="U25" s="10">
        <v>6000</v>
      </c>
      <c r="V25" s="10" t="s">
        <v>838</v>
      </c>
      <c r="W25" s="10">
        <v>5250</v>
      </c>
      <c r="X25" s="10" t="s">
        <v>835</v>
      </c>
      <c r="Y25" s="10">
        <v>30</v>
      </c>
      <c r="Z25" s="10">
        <v>1359.43</v>
      </c>
      <c r="AA25" s="10">
        <v>9.5500000000000007</v>
      </c>
      <c r="AB25" s="10">
        <v>0</v>
      </c>
    </row>
    <row r="26" spans="1:28">
      <c r="A26" s="10">
        <v>65</v>
      </c>
      <c r="B26" s="10">
        <v>7024</v>
      </c>
      <c r="C26" s="10" t="s">
        <v>215</v>
      </c>
      <c r="D26" s="10"/>
      <c r="E26" s="10" t="s">
        <v>1021</v>
      </c>
      <c r="F26" s="10" t="s">
        <v>1022</v>
      </c>
      <c r="G26" s="10"/>
      <c r="H26" s="10">
        <v>93</v>
      </c>
      <c r="I26" s="18">
        <f t="shared" si="2"/>
        <v>15.5</v>
      </c>
      <c r="J26" s="18">
        <v>10.199999999999999</v>
      </c>
      <c r="K26" s="18">
        <f t="shared" si="3"/>
        <v>25.7</v>
      </c>
      <c r="L26" s="19"/>
      <c r="M26" s="19"/>
      <c r="N26" s="20"/>
      <c r="O26" s="10" t="s">
        <v>1023</v>
      </c>
      <c r="P26" s="10">
        <v>1</v>
      </c>
      <c r="Q26" s="10"/>
      <c r="R26" s="10"/>
      <c r="S26" s="10">
        <v>6445</v>
      </c>
      <c r="T26" s="10" t="s">
        <v>799</v>
      </c>
      <c r="U26" s="10">
        <v>4500</v>
      </c>
      <c r="V26" s="10" t="s">
        <v>797</v>
      </c>
      <c r="W26" s="10">
        <v>4000</v>
      </c>
      <c r="X26" s="10" t="s">
        <v>800</v>
      </c>
      <c r="Y26" s="10">
        <v>30</v>
      </c>
      <c r="Z26" s="10">
        <v>1359.43</v>
      </c>
      <c r="AA26" s="10">
        <v>9.5500000000000007</v>
      </c>
      <c r="AB26" s="10">
        <v>0</v>
      </c>
    </row>
  </sheetData>
  <sortState ref="A2:AN75">
    <sortCondition descending="1" ref="K2:K75"/>
  </sortState>
  <printOptions gridLines="1"/>
  <pageMargins left="0.17" right="0.17" top="0.43" bottom="0.25" header="0.49" footer="0.24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868"/>
  <sheetViews>
    <sheetView topLeftCell="F1" workbookViewId="0">
      <selection activeCell="AB1" sqref="AB1:AO1048576"/>
    </sheetView>
  </sheetViews>
  <sheetFormatPr defaultRowHeight="11.25"/>
  <cols>
    <col min="1" max="1" width="2.7109375" style="1" customWidth="1"/>
    <col min="2" max="2" width="4.7109375" style="1" bestFit="1" customWidth="1"/>
    <col min="3" max="3" width="17.85546875" style="1" bestFit="1" customWidth="1"/>
    <col min="4" max="4" width="13.85546875" style="1" hidden="1" customWidth="1"/>
    <col min="5" max="5" width="4.5703125" style="1" hidden="1" customWidth="1"/>
    <col min="6" max="6" width="17.85546875" style="1" bestFit="1" customWidth="1"/>
    <col min="7" max="7" width="7.28515625" style="1" hidden="1" customWidth="1"/>
    <col min="8" max="8" width="7.42578125" style="1" hidden="1" customWidth="1"/>
    <col min="9" max="9" width="5.5703125" style="4" customWidth="1"/>
    <col min="10" max="10" width="6.42578125" style="1" customWidth="1"/>
    <col min="11" max="11" width="6.28515625" style="1" customWidth="1"/>
    <col min="12" max="13" width="5.5703125" style="8" customWidth="1"/>
    <col min="14" max="14" width="3.140625" style="1" bestFit="1" customWidth="1"/>
    <col min="15" max="15" width="3.8554687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26" t="s">
        <v>1254</v>
      </c>
      <c r="M1" s="26" t="s">
        <v>1257</v>
      </c>
      <c r="N1" s="25" t="s">
        <v>780</v>
      </c>
      <c r="O1" s="25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9</v>
      </c>
      <c r="B2" s="10">
        <v>415</v>
      </c>
      <c r="C2" s="10" t="s">
        <v>927</v>
      </c>
      <c r="D2" s="10"/>
      <c r="E2" s="10" t="s">
        <v>928</v>
      </c>
      <c r="F2" s="10" t="s">
        <v>929</v>
      </c>
      <c r="G2" s="10">
        <v>30</v>
      </c>
      <c r="H2" s="10"/>
      <c r="I2" s="28">
        <v>30</v>
      </c>
      <c r="J2" s="28">
        <v>70</v>
      </c>
      <c r="K2" s="28">
        <f>I2+J2</f>
        <v>100</v>
      </c>
      <c r="L2" s="29">
        <v>60</v>
      </c>
      <c r="M2" s="29">
        <v>348</v>
      </c>
      <c r="N2" s="10" t="s">
        <v>884</v>
      </c>
      <c r="O2" s="10">
        <v>1</v>
      </c>
      <c r="P2" s="21" t="s">
        <v>795</v>
      </c>
      <c r="Q2" s="10"/>
      <c r="R2" s="10">
        <v>6235</v>
      </c>
      <c r="S2" s="10" t="s">
        <v>904</v>
      </c>
      <c r="T2" s="10">
        <v>4500</v>
      </c>
      <c r="U2" s="10" t="s">
        <v>797</v>
      </c>
      <c r="V2" s="10">
        <v>4250</v>
      </c>
      <c r="W2" s="10" t="s">
        <v>798</v>
      </c>
      <c r="X2" s="10">
        <v>30</v>
      </c>
      <c r="Y2" s="10">
        <v>1624.15</v>
      </c>
      <c r="Z2" s="10">
        <v>71.53</v>
      </c>
      <c r="AA2" s="10">
        <v>53.37</v>
      </c>
    </row>
    <row r="3" spans="1:27">
      <c r="A3" s="10">
        <v>10</v>
      </c>
      <c r="B3" s="10">
        <v>1504</v>
      </c>
      <c r="C3" s="10" t="s">
        <v>1134</v>
      </c>
      <c r="D3" s="10"/>
      <c r="E3" s="10" t="s">
        <v>928</v>
      </c>
      <c r="F3" s="10" t="s">
        <v>929</v>
      </c>
      <c r="G3" s="10">
        <v>30</v>
      </c>
      <c r="H3" s="10"/>
      <c r="I3" s="28">
        <v>30</v>
      </c>
      <c r="J3" s="28">
        <v>70</v>
      </c>
      <c r="K3" s="28">
        <f>I3+J3</f>
        <v>100</v>
      </c>
      <c r="L3" s="29">
        <v>60</v>
      </c>
      <c r="M3" s="29">
        <v>331</v>
      </c>
      <c r="N3" s="10" t="s">
        <v>884</v>
      </c>
      <c r="O3" s="10">
        <v>1</v>
      </c>
      <c r="P3" s="21" t="s">
        <v>795</v>
      </c>
      <c r="Q3" s="10"/>
      <c r="R3" s="10">
        <v>6610</v>
      </c>
      <c r="S3" s="10" t="s">
        <v>1091</v>
      </c>
      <c r="T3" s="10">
        <v>5000</v>
      </c>
      <c r="U3" s="10" t="s">
        <v>817</v>
      </c>
      <c r="V3" s="10">
        <v>3250</v>
      </c>
      <c r="W3" s="10" t="s">
        <v>802</v>
      </c>
      <c r="X3" s="10">
        <v>30</v>
      </c>
      <c r="Y3" s="10">
        <v>1624.15</v>
      </c>
      <c r="Z3" s="10">
        <v>71.53</v>
      </c>
      <c r="AA3" s="10">
        <v>53.37</v>
      </c>
    </row>
    <row r="4" spans="1:27">
      <c r="A4" s="10">
        <v>11</v>
      </c>
      <c r="B4" s="10">
        <v>7017</v>
      </c>
      <c r="C4" s="10" t="s">
        <v>211</v>
      </c>
      <c r="D4" s="10"/>
      <c r="E4" s="10" t="s">
        <v>928</v>
      </c>
      <c r="F4" s="10" t="s">
        <v>929</v>
      </c>
      <c r="G4" s="10">
        <v>30</v>
      </c>
      <c r="H4" s="10"/>
      <c r="I4" s="28">
        <v>30</v>
      </c>
      <c r="J4" s="28">
        <v>70</v>
      </c>
      <c r="K4" s="28">
        <f>I4+J4</f>
        <v>100</v>
      </c>
      <c r="L4" s="29">
        <v>60</v>
      </c>
      <c r="M4" s="29">
        <v>288</v>
      </c>
      <c r="N4" s="10" t="s">
        <v>884</v>
      </c>
      <c r="O4" s="10">
        <v>1</v>
      </c>
      <c r="P4" s="21" t="s">
        <v>795</v>
      </c>
      <c r="Q4" s="10"/>
      <c r="R4" s="10">
        <v>6235</v>
      </c>
      <c r="S4" s="10" t="s">
        <v>904</v>
      </c>
      <c r="T4" s="10">
        <v>4500</v>
      </c>
      <c r="U4" s="10" t="s">
        <v>797</v>
      </c>
      <c r="V4" s="10">
        <v>4250</v>
      </c>
      <c r="W4" s="10" t="s">
        <v>798</v>
      </c>
      <c r="X4" s="10">
        <v>30</v>
      </c>
      <c r="Y4" s="10">
        <v>1624.15</v>
      </c>
      <c r="Z4" s="10">
        <v>71.53</v>
      </c>
      <c r="AA4" s="10">
        <v>53.37</v>
      </c>
    </row>
    <row r="5" spans="1:27">
      <c r="A5" s="10">
        <v>12</v>
      </c>
      <c r="B5" s="10">
        <v>2521</v>
      </c>
      <c r="C5" s="10" t="s">
        <v>435</v>
      </c>
      <c r="D5" s="10"/>
      <c r="E5" s="10" t="s">
        <v>928</v>
      </c>
      <c r="F5" s="10" t="s">
        <v>929</v>
      </c>
      <c r="G5" s="10">
        <v>30</v>
      </c>
      <c r="H5" s="10"/>
      <c r="I5" s="28">
        <v>30</v>
      </c>
      <c r="J5" s="28">
        <v>70</v>
      </c>
      <c r="K5" s="28">
        <f>I5+J5</f>
        <v>100</v>
      </c>
      <c r="L5" s="29">
        <v>40</v>
      </c>
      <c r="M5" s="29">
        <v>381</v>
      </c>
      <c r="N5" s="10" t="s">
        <v>884</v>
      </c>
      <c r="O5" s="10">
        <v>1</v>
      </c>
      <c r="P5" s="21" t="s">
        <v>795</v>
      </c>
      <c r="Q5" s="10">
        <v>66.66</v>
      </c>
      <c r="R5" s="10">
        <v>7390</v>
      </c>
      <c r="S5" s="10" t="s">
        <v>429</v>
      </c>
      <c r="T5" s="10">
        <v>5500</v>
      </c>
      <c r="U5" s="10" t="s">
        <v>853</v>
      </c>
      <c r="V5" s="10">
        <v>4250</v>
      </c>
      <c r="W5" s="10" t="s">
        <v>798</v>
      </c>
      <c r="X5" s="10">
        <v>30</v>
      </c>
      <c r="Y5" s="10">
        <v>1082.6600000000001</v>
      </c>
      <c r="Z5" s="10">
        <v>47.68</v>
      </c>
      <c r="AA5" s="10">
        <v>35.58</v>
      </c>
    </row>
    <row r="6" spans="1:27">
      <c r="A6" s="10">
        <v>13</v>
      </c>
      <c r="B6" s="10">
        <v>1088</v>
      </c>
      <c r="C6" s="10" t="s">
        <v>1074</v>
      </c>
      <c r="D6" s="10"/>
      <c r="E6" s="10" t="s">
        <v>928</v>
      </c>
      <c r="F6" s="10" t="s">
        <v>929</v>
      </c>
      <c r="G6" s="10">
        <v>30</v>
      </c>
      <c r="H6" s="10"/>
      <c r="I6" s="28">
        <v>30</v>
      </c>
      <c r="J6" s="28">
        <v>70</v>
      </c>
      <c r="K6" s="28">
        <f>I6+J6</f>
        <v>100</v>
      </c>
      <c r="L6" s="29">
        <v>30</v>
      </c>
      <c r="M6" s="29">
        <v>421</v>
      </c>
      <c r="N6" s="10" t="s">
        <v>884</v>
      </c>
      <c r="O6" s="10">
        <v>1</v>
      </c>
      <c r="P6" s="21" t="s">
        <v>795</v>
      </c>
      <c r="Q6" s="10">
        <v>50</v>
      </c>
      <c r="R6" s="10">
        <v>6910</v>
      </c>
      <c r="S6" s="10" t="s">
        <v>860</v>
      </c>
      <c r="T6" s="10">
        <v>5000</v>
      </c>
      <c r="U6" s="10" t="s">
        <v>817</v>
      </c>
      <c r="V6" s="10">
        <v>4500</v>
      </c>
      <c r="W6" s="10" t="s">
        <v>806</v>
      </c>
      <c r="X6" s="10">
        <v>30</v>
      </c>
      <c r="Y6" s="10">
        <v>812.08</v>
      </c>
      <c r="Z6" s="10">
        <v>35.770000000000003</v>
      </c>
      <c r="AA6" s="10">
        <v>26.69</v>
      </c>
    </row>
    <row r="868" spans="16:16">
      <c r="P868" s="1" t="s">
        <v>823</v>
      </c>
    </row>
  </sheetData>
  <autoFilter ref="A1:AA6">
    <filterColumn colId="0"/>
    <filterColumn colId="10"/>
    <filterColumn colId="11"/>
    <filterColumn colId="12"/>
  </autoFilter>
  <sortState ref="A2:AN880">
    <sortCondition descending="1" ref="K2:K880"/>
    <sortCondition descending="1" ref="L2:L880"/>
    <sortCondition descending="1" ref="M2:M880"/>
  </sortState>
  <pageMargins left="0.42" right="0.17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870"/>
  <sheetViews>
    <sheetView topLeftCell="F1" workbookViewId="0">
      <selection activeCell="AC1" sqref="AC1:AP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7.85546875" style="1" bestFit="1" customWidth="1"/>
    <col min="4" max="4" width="9.28515625" style="1" hidden="1" customWidth="1"/>
    <col min="5" max="5" width="4.5703125" style="1" hidden="1" customWidth="1"/>
    <col min="6" max="6" width="17.85546875" style="1" bestFit="1" customWidth="1"/>
    <col min="7" max="7" width="9.140625" style="1" hidden="1" customWidth="1"/>
    <col min="8" max="8" width="8.85546875" style="1" hidden="1" customWidth="1"/>
    <col min="9" max="9" width="5.5703125" style="4" customWidth="1"/>
    <col min="10" max="10" width="5.42578125" style="4" customWidth="1"/>
    <col min="11" max="13" width="5.85546875" style="4" customWidth="1"/>
    <col min="14" max="14" width="14.42578125" style="4" hidden="1" customWidth="1"/>
    <col min="15" max="15" width="3.140625" style="1" bestFit="1" customWidth="1"/>
    <col min="16" max="16" width="3.855468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1257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7</v>
      </c>
      <c r="B2" s="10">
        <v>8045</v>
      </c>
      <c r="C2" s="10" t="s">
        <v>294</v>
      </c>
      <c r="D2" s="10"/>
      <c r="E2" s="10" t="s">
        <v>39</v>
      </c>
      <c r="F2" s="10" t="s">
        <v>40</v>
      </c>
      <c r="G2" s="10"/>
      <c r="H2" s="10">
        <v>93</v>
      </c>
      <c r="I2" s="28">
        <f t="shared" ref="I2:I5" si="0">1.6/12*H2</f>
        <v>12.4</v>
      </c>
      <c r="J2" s="28">
        <v>70</v>
      </c>
      <c r="K2" s="28">
        <f t="shared" ref="K2:K5" si="1">I2+J2</f>
        <v>82.4</v>
      </c>
      <c r="L2" s="28"/>
      <c r="M2" s="28"/>
      <c r="N2" s="28"/>
      <c r="O2" s="10" t="s">
        <v>884</v>
      </c>
      <c r="P2" s="10">
        <v>1</v>
      </c>
      <c r="Q2" s="10"/>
      <c r="R2" s="10"/>
      <c r="S2" s="10">
        <v>4990</v>
      </c>
      <c r="T2" s="10" t="s">
        <v>829</v>
      </c>
      <c r="U2" s="10">
        <v>4000</v>
      </c>
      <c r="V2" s="10" t="s">
        <v>819</v>
      </c>
      <c r="W2" s="10">
        <v>2250</v>
      </c>
      <c r="X2" s="10" t="s">
        <v>825</v>
      </c>
      <c r="Y2" s="10">
        <v>30</v>
      </c>
      <c r="Z2" s="10">
        <v>1624.15</v>
      </c>
      <c r="AA2" s="10">
        <v>71.53</v>
      </c>
      <c r="AB2" s="10">
        <v>0</v>
      </c>
    </row>
    <row r="3" spans="1:28">
      <c r="A3" s="10">
        <v>8</v>
      </c>
      <c r="B3" s="10">
        <v>6140</v>
      </c>
      <c r="C3" s="10" t="s">
        <v>123</v>
      </c>
      <c r="D3" s="10"/>
      <c r="E3" s="10" t="s">
        <v>39</v>
      </c>
      <c r="F3" s="10" t="s">
        <v>40</v>
      </c>
      <c r="G3" s="10"/>
      <c r="H3" s="10">
        <v>68</v>
      </c>
      <c r="I3" s="28">
        <f t="shared" si="0"/>
        <v>9.0666666666666664</v>
      </c>
      <c r="J3" s="28">
        <v>56</v>
      </c>
      <c r="K3" s="28">
        <f t="shared" si="1"/>
        <v>65.066666666666663</v>
      </c>
      <c r="L3" s="28"/>
      <c r="M3" s="28"/>
      <c r="N3" s="28"/>
      <c r="O3" s="10" t="s">
        <v>884</v>
      </c>
      <c r="P3" s="10">
        <v>1</v>
      </c>
      <c r="Q3" s="10"/>
      <c r="R3" s="10"/>
      <c r="S3" s="10">
        <v>4195</v>
      </c>
      <c r="T3" s="10" t="s">
        <v>609</v>
      </c>
      <c r="U3" s="10">
        <v>1000</v>
      </c>
      <c r="V3" s="10" t="s">
        <v>949</v>
      </c>
      <c r="W3" s="10">
        <v>1250</v>
      </c>
      <c r="X3" s="10" t="s">
        <v>950</v>
      </c>
      <c r="Y3" s="10">
        <v>30</v>
      </c>
      <c r="Z3" s="10">
        <v>1624.15</v>
      </c>
      <c r="AA3" s="10">
        <v>71.53</v>
      </c>
      <c r="AB3" s="10">
        <v>0</v>
      </c>
    </row>
    <row r="4" spans="1:28">
      <c r="A4" s="10">
        <v>9</v>
      </c>
      <c r="B4" s="10">
        <v>8297</v>
      </c>
      <c r="C4" s="10" t="s">
        <v>395</v>
      </c>
      <c r="D4" s="10"/>
      <c r="E4" s="10" t="s">
        <v>39</v>
      </c>
      <c r="F4" s="10" t="s">
        <v>40</v>
      </c>
      <c r="G4" s="10"/>
      <c r="H4" s="10">
        <v>56</v>
      </c>
      <c r="I4" s="28">
        <f t="shared" si="0"/>
        <v>7.4666666666666668</v>
      </c>
      <c r="J4" s="28">
        <v>56</v>
      </c>
      <c r="K4" s="28">
        <f t="shared" si="1"/>
        <v>63.466666666666669</v>
      </c>
      <c r="L4" s="28"/>
      <c r="M4" s="28"/>
      <c r="N4" s="28"/>
      <c r="O4" s="10" t="s">
        <v>884</v>
      </c>
      <c r="P4" s="10">
        <v>1</v>
      </c>
      <c r="Q4" s="10"/>
      <c r="R4" s="10"/>
      <c r="S4" s="10">
        <v>4195</v>
      </c>
      <c r="T4" s="10" t="s">
        <v>609</v>
      </c>
      <c r="U4" s="10">
        <v>1000</v>
      </c>
      <c r="V4" s="10" t="s">
        <v>949</v>
      </c>
      <c r="W4" s="10">
        <v>1250</v>
      </c>
      <c r="X4" s="10" t="s">
        <v>950</v>
      </c>
      <c r="Y4" s="10">
        <v>30</v>
      </c>
      <c r="Z4" s="10">
        <v>1624.15</v>
      </c>
      <c r="AA4" s="10">
        <v>71.53</v>
      </c>
      <c r="AB4" s="10">
        <v>0</v>
      </c>
    </row>
    <row r="5" spans="1:28">
      <c r="A5" s="10">
        <v>10</v>
      </c>
      <c r="B5" s="10">
        <v>8303</v>
      </c>
      <c r="C5" s="10" t="s">
        <v>396</v>
      </c>
      <c r="D5" s="10"/>
      <c r="E5" s="10" t="s">
        <v>39</v>
      </c>
      <c r="F5" s="10" t="s">
        <v>40</v>
      </c>
      <c r="G5" s="10"/>
      <c r="H5" s="10">
        <v>55</v>
      </c>
      <c r="I5" s="28">
        <f t="shared" si="0"/>
        <v>7.333333333333333</v>
      </c>
      <c r="J5" s="28">
        <v>56</v>
      </c>
      <c r="K5" s="28">
        <f t="shared" si="1"/>
        <v>63.333333333333336</v>
      </c>
      <c r="L5" s="28"/>
      <c r="M5" s="28"/>
      <c r="N5" s="28"/>
      <c r="O5" s="10" t="s">
        <v>884</v>
      </c>
      <c r="P5" s="10">
        <v>1</v>
      </c>
      <c r="Q5" s="10"/>
      <c r="R5" s="10"/>
      <c r="S5" s="10">
        <v>4195</v>
      </c>
      <c r="T5" s="10" t="s">
        <v>609</v>
      </c>
      <c r="U5" s="10">
        <v>1000</v>
      </c>
      <c r="V5" s="10" t="s">
        <v>949</v>
      </c>
      <c r="W5" s="10">
        <v>1250</v>
      </c>
      <c r="X5" s="10" t="s">
        <v>950</v>
      </c>
      <c r="Y5" s="10">
        <v>30</v>
      </c>
      <c r="Z5" s="10">
        <v>1624.15</v>
      </c>
      <c r="AA5" s="10">
        <v>71.53</v>
      </c>
      <c r="AB5" s="10">
        <v>0</v>
      </c>
    </row>
    <row r="870" spans="18:18">
      <c r="R870" s="1" t="s">
        <v>823</v>
      </c>
    </row>
  </sheetData>
  <autoFilter ref="B1:AB4">
    <filterColumn colId="8"/>
    <filterColumn colId="9"/>
    <filterColumn colId="10"/>
    <filterColumn colId="11"/>
    <filterColumn colId="12"/>
  </autoFilter>
  <sortState ref="A2:AL19">
    <sortCondition descending="1" ref="K2:K19"/>
  </sortState>
  <pageMargins left="0.51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868"/>
  <sheetViews>
    <sheetView topLeftCell="J1" workbookViewId="0">
      <selection activeCell="AD1" sqref="AD1:AS1048576"/>
    </sheetView>
  </sheetViews>
  <sheetFormatPr defaultRowHeight="11.25"/>
  <cols>
    <col min="1" max="1" width="2.7109375" style="1" bestFit="1" customWidth="1"/>
    <col min="2" max="2" width="2.7109375" style="1" hidden="1" customWidth="1"/>
    <col min="3" max="3" width="4.7109375" style="1" bestFit="1" customWidth="1"/>
    <col min="4" max="4" width="15" style="1" bestFit="1" customWidth="1"/>
    <col min="5" max="5" width="9.28515625" style="1" hidden="1" customWidth="1"/>
    <col min="6" max="6" width="4.5703125" style="1" hidden="1" customWidth="1"/>
    <col min="7" max="7" width="28.42578125" style="1" bestFit="1" customWidth="1"/>
    <col min="8" max="8" width="8.28515625" style="1" hidden="1" customWidth="1"/>
    <col min="9" max="9" width="9.140625" style="1" hidden="1" customWidth="1"/>
    <col min="10" max="10" width="5.85546875" style="4" customWidth="1"/>
    <col min="11" max="11" width="5.140625" style="1" customWidth="1"/>
    <col min="12" max="12" width="6" style="1" customWidth="1"/>
    <col min="13" max="13" width="5.28515625" style="1" customWidth="1"/>
    <col min="14" max="14" width="6" style="8" customWidth="1"/>
    <col min="15" max="15" width="7.28515625" style="8" bestFit="1" customWidth="1"/>
    <col min="16" max="16" width="3.140625" style="1" bestFit="1" customWidth="1"/>
    <col min="17" max="17" width="2.7109375" style="1" bestFit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16384" width="9.140625" style="1"/>
  </cols>
  <sheetData>
    <row r="1" spans="1:29" s="12" customFormat="1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24" t="s">
        <v>777</v>
      </c>
      <c r="F1" s="16" t="s">
        <v>778</v>
      </c>
      <c r="G1" s="24" t="s">
        <v>779</v>
      </c>
      <c r="H1" s="16" t="s">
        <v>1244</v>
      </c>
      <c r="I1" s="16" t="s">
        <v>1245</v>
      </c>
      <c r="J1" s="25" t="s">
        <v>1246</v>
      </c>
      <c r="K1" s="17" t="s">
        <v>1247</v>
      </c>
      <c r="L1" s="17" t="s">
        <v>1252</v>
      </c>
      <c r="M1" s="17" t="s">
        <v>1254</v>
      </c>
      <c r="N1" s="26" t="s">
        <v>1257</v>
      </c>
      <c r="O1" s="26" t="s">
        <v>1278</v>
      </c>
      <c r="P1" s="16" t="s">
        <v>780</v>
      </c>
      <c r="Q1" s="16" t="s">
        <v>1266</v>
      </c>
      <c r="R1" s="16" t="s">
        <v>781</v>
      </c>
      <c r="S1" s="16" t="s">
        <v>782</v>
      </c>
      <c r="T1" s="16" t="s">
        <v>783</v>
      </c>
      <c r="U1" s="24" t="s">
        <v>784</v>
      </c>
      <c r="V1" s="16" t="s">
        <v>785</v>
      </c>
      <c r="W1" s="24" t="s">
        <v>786</v>
      </c>
      <c r="X1" s="16" t="s">
        <v>787</v>
      </c>
      <c r="Y1" s="24" t="s">
        <v>788</v>
      </c>
      <c r="Z1" s="27" t="s">
        <v>789</v>
      </c>
      <c r="AA1" s="27" t="s">
        <v>790</v>
      </c>
      <c r="AB1" s="27" t="s">
        <v>791</v>
      </c>
      <c r="AC1" s="27" t="s">
        <v>792</v>
      </c>
    </row>
    <row r="2" spans="1:29">
      <c r="A2" s="10">
        <v>9</v>
      </c>
      <c r="B2" s="10" t="s">
        <v>793</v>
      </c>
      <c r="C2" s="10">
        <v>683</v>
      </c>
      <c r="D2" s="10" t="s">
        <v>1012</v>
      </c>
      <c r="E2" s="10"/>
      <c r="F2" s="10" t="s">
        <v>1007</v>
      </c>
      <c r="G2" s="10" t="s">
        <v>1008</v>
      </c>
      <c r="H2" s="10">
        <v>30</v>
      </c>
      <c r="I2" s="10"/>
      <c r="J2" s="28">
        <v>30</v>
      </c>
      <c r="K2" s="28">
        <v>70</v>
      </c>
      <c r="L2" s="28">
        <f t="shared" ref="L2:L6" si="0">J2+K2</f>
        <v>100</v>
      </c>
      <c r="M2" s="28">
        <v>60</v>
      </c>
      <c r="N2" s="29">
        <v>353</v>
      </c>
      <c r="O2" s="40">
        <v>19055</v>
      </c>
      <c r="P2" s="10" t="s">
        <v>884</v>
      </c>
      <c r="Q2" s="10">
        <v>1</v>
      </c>
      <c r="R2" s="10"/>
      <c r="S2" s="10"/>
      <c r="T2" s="10">
        <v>4555</v>
      </c>
      <c r="U2" s="10" t="s">
        <v>1005</v>
      </c>
      <c r="V2" s="10">
        <v>4500</v>
      </c>
      <c r="W2" s="10" t="s">
        <v>797</v>
      </c>
      <c r="X2" s="10">
        <v>1500</v>
      </c>
      <c r="Y2" s="10" t="s">
        <v>1006</v>
      </c>
      <c r="Z2" s="10">
        <v>30</v>
      </c>
      <c r="AA2" s="10">
        <v>1624.15</v>
      </c>
      <c r="AB2" s="10">
        <v>71.53</v>
      </c>
      <c r="AC2" s="10">
        <v>0</v>
      </c>
    </row>
    <row r="3" spans="1:29">
      <c r="A3" s="10">
        <v>10</v>
      </c>
      <c r="B3" s="10" t="s">
        <v>851</v>
      </c>
      <c r="C3" s="10">
        <v>2942</v>
      </c>
      <c r="D3" s="10" t="s">
        <v>531</v>
      </c>
      <c r="E3" s="10"/>
      <c r="F3" s="10" t="s">
        <v>1007</v>
      </c>
      <c r="G3" s="10" t="s">
        <v>1008</v>
      </c>
      <c r="H3" s="10">
        <v>30</v>
      </c>
      <c r="I3" s="10">
        <v>0</v>
      </c>
      <c r="J3" s="28">
        <v>30</v>
      </c>
      <c r="K3" s="28">
        <v>70</v>
      </c>
      <c r="L3" s="28">
        <f t="shared" si="0"/>
        <v>100</v>
      </c>
      <c r="M3" s="28">
        <v>60</v>
      </c>
      <c r="N3" s="29">
        <v>239</v>
      </c>
      <c r="O3" s="29"/>
      <c r="P3" s="10" t="s">
        <v>884</v>
      </c>
      <c r="Q3" s="10">
        <v>1</v>
      </c>
      <c r="R3" s="10"/>
      <c r="S3" s="10"/>
      <c r="T3" s="10">
        <v>5725</v>
      </c>
      <c r="U3" s="10" t="s">
        <v>418</v>
      </c>
      <c r="V3" s="10">
        <v>2500</v>
      </c>
      <c r="W3" s="10" t="s">
        <v>1083</v>
      </c>
      <c r="X3" s="10">
        <v>2000</v>
      </c>
      <c r="Y3" s="10" t="s">
        <v>828</v>
      </c>
      <c r="Z3" s="10">
        <v>30</v>
      </c>
      <c r="AA3" s="10">
        <v>1624.15</v>
      </c>
      <c r="AB3" s="10">
        <v>71.53</v>
      </c>
      <c r="AC3" s="10">
        <v>0</v>
      </c>
    </row>
    <row r="4" spans="1:29">
      <c r="A4" s="10">
        <v>11</v>
      </c>
      <c r="B4" s="10" t="s">
        <v>851</v>
      </c>
      <c r="C4" s="10">
        <v>2943</v>
      </c>
      <c r="D4" s="10" t="s">
        <v>532</v>
      </c>
      <c r="E4" s="10"/>
      <c r="F4" s="10" t="s">
        <v>1007</v>
      </c>
      <c r="G4" s="10" t="s">
        <v>1008</v>
      </c>
      <c r="H4" s="10">
        <v>30</v>
      </c>
      <c r="I4" s="10">
        <v>0</v>
      </c>
      <c r="J4" s="28">
        <v>30</v>
      </c>
      <c r="K4" s="28">
        <v>70</v>
      </c>
      <c r="L4" s="28">
        <f t="shared" si="0"/>
        <v>100</v>
      </c>
      <c r="M4" s="28">
        <v>60</v>
      </c>
      <c r="N4" s="29">
        <v>229</v>
      </c>
      <c r="O4" s="29"/>
      <c r="P4" s="10" t="s">
        <v>884</v>
      </c>
      <c r="Q4" s="10">
        <v>1</v>
      </c>
      <c r="R4" s="10"/>
      <c r="S4" s="10"/>
      <c r="T4" s="10">
        <v>4585</v>
      </c>
      <c r="U4" s="10" t="s">
        <v>521</v>
      </c>
      <c r="V4" s="10">
        <v>5500</v>
      </c>
      <c r="W4" s="10" t="s">
        <v>853</v>
      </c>
      <c r="X4" s="10">
        <v>1500</v>
      </c>
      <c r="Y4" s="10" t="s">
        <v>1006</v>
      </c>
      <c r="Z4" s="10">
        <v>30</v>
      </c>
      <c r="AA4" s="10">
        <v>1624.15</v>
      </c>
      <c r="AB4" s="10">
        <v>71.53</v>
      </c>
      <c r="AC4" s="10">
        <v>0</v>
      </c>
    </row>
    <row r="5" spans="1:29">
      <c r="A5" s="10">
        <v>12</v>
      </c>
      <c r="B5" s="10" t="s">
        <v>836</v>
      </c>
      <c r="C5" s="10">
        <v>5285</v>
      </c>
      <c r="D5" s="10" t="s">
        <v>18</v>
      </c>
      <c r="E5" s="10"/>
      <c r="F5" s="10" t="s">
        <v>1003</v>
      </c>
      <c r="G5" s="10" t="s">
        <v>1004</v>
      </c>
      <c r="H5" s="10">
        <v>30</v>
      </c>
      <c r="I5" s="10">
        <v>0</v>
      </c>
      <c r="J5" s="28">
        <v>30</v>
      </c>
      <c r="K5" s="28">
        <v>70</v>
      </c>
      <c r="L5" s="28">
        <f t="shared" si="0"/>
        <v>100</v>
      </c>
      <c r="M5" s="28">
        <v>56</v>
      </c>
      <c r="N5" s="29">
        <v>244</v>
      </c>
      <c r="O5" s="29"/>
      <c r="P5" s="10" t="s">
        <v>884</v>
      </c>
      <c r="Q5" s="10">
        <v>1</v>
      </c>
      <c r="R5" s="10"/>
      <c r="S5" s="10"/>
      <c r="T5" s="10">
        <v>4660</v>
      </c>
      <c r="U5" s="10" t="s">
        <v>943</v>
      </c>
      <c r="V5" s="10">
        <v>4000</v>
      </c>
      <c r="W5" s="10" t="s">
        <v>819</v>
      </c>
      <c r="X5" s="10">
        <v>3000</v>
      </c>
      <c r="Y5" s="10" t="s">
        <v>804</v>
      </c>
      <c r="Z5" s="10">
        <v>30</v>
      </c>
      <c r="AA5" s="10">
        <v>1624.15</v>
      </c>
      <c r="AB5" s="10">
        <v>71.53</v>
      </c>
      <c r="AC5" s="10">
        <v>0</v>
      </c>
    </row>
    <row r="6" spans="1:29">
      <c r="A6" s="10">
        <v>13</v>
      </c>
      <c r="B6" s="10" t="s">
        <v>793</v>
      </c>
      <c r="C6" s="10">
        <v>672</v>
      </c>
      <c r="D6" s="10" t="s">
        <v>1002</v>
      </c>
      <c r="E6" s="10"/>
      <c r="F6" s="10" t="s">
        <v>1003</v>
      </c>
      <c r="G6" s="10" t="s">
        <v>1004</v>
      </c>
      <c r="H6" s="10"/>
      <c r="I6" s="10">
        <v>121</v>
      </c>
      <c r="J6" s="28">
        <f>1.6/12*I6</f>
        <v>16.133333333333333</v>
      </c>
      <c r="K6" s="28">
        <v>70</v>
      </c>
      <c r="L6" s="28">
        <f t="shared" si="0"/>
        <v>86.133333333333326</v>
      </c>
      <c r="M6" s="28">
        <v>60</v>
      </c>
      <c r="N6" s="29">
        <v>121</v>
      </c>
      <c r="O6" s="29"/>
      <c r="P6" s="10" t="s">
        <v>884</v>
      </c>
      <c r="Q6" s="10">
        <v>1</v>
      </c>
      <c r="R6" s="10"/>
      <c r="S6" s="10"/>
      <c r="T6" s="10">
        <v>4660</v>
      </c>
      <c r="U6" s="10" t="s">
        <v>943</v>
      </c>
      <c r="V6" s="10">
        <v>4000</v>
      </c>
      <c r="W6" s="10" t="s">
        <v>819</v>
      </c>
      <c r="X6" s="10">
        <v>3000</v>
      </c>
      <c r="Y6" s="10" t="s">
        <v>804</v>
      </c>
      <c r="Z6" s="10">
        <v>30</v>
      </c>
      <c r="AA6" s="10">
        <v>1624.15</v>
      </c>
      <c r="AB6" s="10">
        <v>71.53</v>
      </c>
      <c r="AC6" s="10">
        <v>0</v>
      </c>
    </row>
    <row r="868" spans="18:18">
      <c r="R868" s="1" t="s">
        <v>823</v>
      </c>
    </row>
  </sheetData>
  <autoFilter ref="B1:AC6">
    <filterColumn colId="10"/>
    <filterColumn colId="11"/>
    <filterColumn colId="12"/>
    <filterColumn colId="13"/>
  </autoFilter>
  <sortState ref="A2:AM14">
    <sortCondition descending="1" ref="L2:L14"/>
    <sortCondition descending="1" ref="M2:M14"/>
    <sortCondition descending="1" ref="N2:N14"/>
  </sortState>
  <pageMargins left="0.32" right="0.36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D25"/>
  <sheetViews>
    <sheetView topLeftCell="K1" workbookViewId="0">
      <selection activeCell="AE1" sqref="AE1:AT1048576"/>
    </sheetView>
  </sheetViews>
  <sheetFormatPr defaultRowHeight="11.25"/>
  <cols>
    <col min="1" max="1" width="3.85546875" style="1" customWidth="1"/>
    <col min="2" max="2" width="4.7109375" style="1" bestFit="1" customWidth="1"/>
    <col min="3" max="3" width="18.7109375" style="1" customWidth="1"/>
    <col min="4" max="4" width="9.28515625" style="1" hidden="1" customWidth="1"/>
    <col min="5" max="5" width="4.5703125" style="1" hidden="1" customWidth="1"/>
    <col min="6" max="6" width="23.7109375" style="1" customWidth="1"/>
    <col min="7" max="8" width="7.28515625" style="1" hidden="1" customWidth="1"/>
    <col min="9" max="9" width="5.85546875" style="4" customWidth="1"/>
    <col min="10" max="10" width="6" style="4" customWidth="1"/>
    <col min="11" max="11" width="6.140625" style="4" customWidth="1"/>
    <col min="12" max="12" width="6" style="4" customWidth="1"/>
    <col min="13" max="13" width="5.85546875" style="4" customWidth="1"/>
    <col min="14" max="14" width="4.140625" style="8" customWidth="1"/>
    <col min="15" max="15" width="7.5703125" style="11" customWidth="1"/>
    <col min="16" max="16" width="17.85546875" style="6" hidden="1" customWidth="1"/>
    <col min="17" max="17" width="3.140625" style="1" bestFit="1" customWidth="1"/>
    <col min="18" max="18" width="3.57031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1257</v>
      </c>
      <c r="N1" s="26" t="s">
        <v>1261</v>
      </c>
      <c r="O1" s="39" t="s">
        <v>1262</v>
      </c>
      <c r="P1" s="25" t="s">
        <v>1248</v>
      </c>
      <c r="Q1" s="16" t="s">
        <v>780</v>
      </c>
      <c r="R1" s="25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39</v>
      </c>
      <c r="B2" s="10">
        <v>3271</v>
      </c>
      <c r="C2" s="10" t="s">
        <v>584</v>
      </c>
      <c r="D2" s="10"/>
      <c r="E2" s="10" t="s">
        <v>917</v>
      </c>
      <c r="F2" s="10" t="s">
        <v>918</v>
      </c>
      <c r="G2" s="10">
        <v>30</v>
      </c>
      <c r="H2" s="10"/>
      <c r="I2" s="28">
        <v>30</v>
      </c>
      <c r="J2" s="28">
        <v>70</v>
      </c>
      <c r="K2" s="28">
        <f t="shared" ref="K2:K24" si="0">I2+J2</f>
        <v>100</v>
      </c>
      <c r="L2" s="28">
        <v>60</v>
      </c>
      <c r="M2" s="28">
        <v>378</v>
      </c>
      <c r="N2" s="29"/>
      <c r="O2" s="40"/>
      <c r="P2" s="30"/>
      <c r="Q2" s="10" t="s">
        <v>884</v>
      </c>
      <c r="R2" s="10">
        <v>1</v>
      </c>
      <c r="S2" s="21" t="s">
        <v>861</v>
      </c>
      <c r="T2" s="10"/>
      <c r="U2" s="10">
        <v>8545</v>
      </c>
      <c r="V2" s="10" t="s">
        <v>585</v>
      </c>
      <c r="W2" s="10">
        <v>6000</v>
      </c>
      <c r="X2" s="10" t="s">
        <v>838</v>
      </c>
      <c r="Y2" s="10">
        <v>2500</v>
      </c>
      <c r="Z2" s="10" t="s">
        <v>833</v>
      </c>
      <c r="AA2" s="10">
        <v>30</v>
      </c>
      <c r="AB2" s="10">
        <v>1624.15</v>
      </c>
      <c r="AC2" s="10">
        <v>71.53</v>
      </c>
      <c r="AD2" s="10">
        <v>63.7</v>
      </c>
    </row>
    <row r="3" spans="1:30">
      <c r="A3" s="10">
        <v>40</v>
      </c>
      <c r="B3" s="10">
        <v>401</v>
      </c>
      <c r="C3" s="10" t="s">
        <v>919</v>
      </c>
      <c r="D3" s="10"/>
      <c r="E3" s="10" t="s">
        <v>917</v>
      </c>
      <c r="F3" s="10" t="s">
        <v>918</v>
      </c>
      <c r="G3" s="10">
        <v>30</v>
      </c>
      <c r="H3" s="10"/>
      <c r="I3" s="28">
        <v>30</v>
      </c>
      <c r="J3" s="28">
        <v>70</v>
      </c>
      <c r="K3" s="28">
        <f t="shared" si="0"/>
        <v>100</v>
      </c>
      <c r="L3" s="28">
        <v>60</v>
      </c>
      <c r="M3" s="28">
        <v>377</v>
      </c>
      <c r="N3" s="29"/>
      <c r="O3" s="40"/>
      <c r="P3" s="30"/>
      <c r="Q3" s="10" t="s">
        <v>884</v>
      </c>
      <c r="R3" s="10">
        <v>1</v>
      </c>
      <c r="S3" s="21" t="s">
        <v>861</v>
      </c>
      <c r="T3" s="10"/>
      <c r="U3" s="10">
        <v>6265</v>
      </c>
      <c r="V3" s="10" t="s">
        <v>812</v>
      </c>
      <c r="W3" s="10">
        <v>4500</v>
      </c>
      <c r="X3" s="10" t="s">
        <v>797</v>
      </c>
      <c r="Y3" s="10">
        <v>4250</v>
      </c>
      <c r="Z3" s="10" t="s">
        <v>798</v>
      </c>
      <c r="AA3" s="10">
        <v>30</v>
      </c>
      <c r="AB3" s="10">
        <v>1624.15</v>
      </c>
      <c r="AC3" s="10">
        <v>71.53</v>
      </c>
      <c r="AD3" s="10">
        <v>63.7</v>
      </c>
    </row>
    <row r="4" spans="1:30">
      <c r="A4" s="10">
        <v>41</v>
      </c>
      <c r="B4" s="10">
        <v>4450</v>
      </c>
      <c r="C4" s="10" t="s">
        <v>679</v>
      </c>
      <c r="D4" s="10"/>
      <c r="E4" s="10" t="s">
        <v>917</v>
      </c>
      <c r="F4" s="10" t="s">
        <v>918</v>
      </c>
      <c r="G4" s="10">
        <v>30</v>
      </c>
      <c r="H4" s="10"/>
      <c r="I4" s="28">
        <v>30</v>
      </c>
      <c r="J4" s="28">
        <v>70</v>
      </c>
      <c r="K4" s="28">
        <f t="shared" si="0"/>
        <v>100</v>
      </c>
      <c r="L4" s="28">
        <v>60</v>
      </c>
      <c r="M4" s="28">
        <v>374</v>
      </c>
      <c r="N4" s="29"/>
      <c r="O4" s="40"/>
      <c r="P4" s="30"/>
      <c r="Q4" s="10" t="s">
        <v>884</v>
      </c>
      <c r="R4" s="10">
        <v>1</v>
      </c>
      <c r="S4" s="21" t="s">
        <v>861</v>
      </c>
      <c r="T4" s="10"/>
      <c r="U4" s="10">
        <v>7855</v>
      </c>
      <c r="V4" s="10" t="s">
        <v>854</v>
      </c>
      <c r="W4" s="10">
        <v>6000</v>
      </c>
      <c r="X4" s="10" t="s">
        <v>838</v>
      </c>
      <c r="Y4" s="10">
        <v>3500</v>
      </c>
      <c r="Z4" s="10" t="s">
        <v>808</v>
      </c>
      <c r="AA4" s="10">
        <v>30</v>
      </c>
      <c r="AB4" s="10">
        <v>1624.15</v>
      </c>
      <c r="AC4" s="10">
        <v>71.53</v>
      </c>
      <c r="AD4" s="10">
        <v>63.7</v>
      </c>
    </row>
    <row r="5" spans="1:30">
      <c r="A5" s="10">
        <v>42</v>
      </c>
      <c r="B5" s="10">
        <v>402</v>
      </c>
      <c r="C5" s="10" t="s">
        <v>920</v>
      </c>
      <c r="D5" s="10"/>
      <c r="E5" s="10" t="s">
        <v>917</v>
      </c>
      <c r="F5" s="10" t="s">
        <v>918</v>
      </c>
      <c r="G5" s="10">
        <v>30</v>
      </c>
      <c r="H5" s="10"/>
      <c r="I5" s="28">
        <v>30</v>
      </c>
      <c r="J5" s="28">
        <v>70</v>
      </c>
      <c r="K5" s="28">
        <f t="shared" si="0"/>
        <v>100</v>
      </c>
      <c r="L5" s="28">
        <v>60</v>
      </c>
      <c r="M5" s="28">
        <v>373</v>
      </c>
      <c r="N5" s="29"/>
      <c r="O5" s="40"/>
      <c r="P5" s="30"/>
      <c r="Q5" s="10" t="s">
        <v>884</v>
      </c>
      <c r="R5" s="10">
        <v>1</v>
      </c>
      <c r="S5" s="21" t="s">
        <v>861</v>
      </c>
      <c r="T5" s="10"/>
      <c r="U5" s="10">
        <v>6445</v>
      </c>
      <c r="V5" s="10" t="s">
        <v>799</v>
      </c>
      <c r="W5" s="10">
        <v>4500</v>
      </c>
      <c r="X5" s="10" t="s">
        <v>797</v>
      </c>
      <c r="Y5" s="10">
        <v>4000</v>
      </c>
      <c r="Z5" s="10" t="s">
        <v>800</v>
      </c>
      <c r="AA5" s="10">
        <v>30</v>
      </c>
      <c r="AB5" s="10">
        <v>1624.15</v>
      </c>
      <c r="AC5" s="10">
        <v>71.53</v>
      </c>
      <c r="AD5" s="10">
        <v>63.7</v>
      </c>
    </row>
    <row r="6" spans="1:30">
      <c r="A6" s="10">
        <v>43</v>
      </c>
      <c r="B6" s="10">
        <v>408</v>
      </c>
      <c r="C6" s="10" t="s">
        <v>923</v>
      </c>
      <c r="D6" s="10"/>
      <c r="E6" s="10" t="s">
        <v>917</v>
      </c>
      <c r="F6" s="10" t="s">
        <v>918</v>
      </c>
      <c r="G6" s="10">
        <v>30</v>
      </c>
      <c r="H6" s="10"/>
      <c r="I6" s="28">
        <v>30</v>
      </c>
      <c r="J6" s="28">
        <v>70</v>
      </c>
      <c r="K6" s="28">
        <f t="shared" si="0"/>
        <v>100</v>
      </c>
      <c r="L6" s="28">
        <v>60</v>
      </c>
      <c r="M6" s="28">
        <v>370</v>
      </c>
      <c r="N6" s="29"/>
      <c r="O6" s="40"/>
      <c r="P6" s="30"/>
      <c r="Q6" s="10" t="s">
        <v>884</v>
      </c>
      <c r="R6" s="10">
        <v>1</v>
      </c>
      <c r="S6" s="21" t="s">
        <v>861</v>
      </c>
      <c r="T6" s="10"/>
      <c r="U6" s="10">
        <v>6145</v>
      </c>
      <c r="V6" s="10" t="s">
        <v>811</v>
      </c>
      <c r="W6" s="10">
        <v>4500</v>
      </c>
      <c r="X6" s="10" t="s">
        <v>797</v>
      </c>
      <c r="Y6" s="10">
        <v>3500</v>
      </c>
      <c r="Z6" s="10" t="s">
        <v>808</v>
      </c>
      <c r="AA6" s="10">
        <v>30</v>
      </c>
      <c r="AB6" s="10">
        <v>1624.15</v>
      </c>
      <c r="AC6" s="10">
        <v>71.53</v>
      </c>
      <c r="AD6" s="10">
        <v>63.7</v>
      </c>
    </row>
    <row r="7" spans="1:30">
      <c r="A7" s="10">
        <v>44</v>
      </c>
      <c r="B7" s="10">
        <v>3781</v>
      </c>
      <c r="C7" s="10" t="s">
        <v>629</v>
      </c>
      <c r="D7" s="10"/>
      <c r="E7" s="10" t="s">
        <v>917</v>
      </c>
      <c r="F7" s="10" t="s">
        <v>918</v>
      </c>
      <c r="G7" s="10">
        <v>30</v>
      </c>
      <c r="H7" s="10"/>
      <c r="I7" s="28">
        <v>30</v>
      </c>
      <c r="J7" s="28">
        <v>70</v>
      </c>
      <c r="K7" s="28">
        <f t="shared" si="0"/>
        <v>100</v>
      </c>
      <c r="L7" s="28">
        <v>60</v>
      </c>
      <c r="M7" s="28">
        <v>364</v>
      </c>
      <c r="N7" s="29"/>
      <c r="O7" s="40"/>
      <c r="P7" s="30"/>
      <c r="Q7" s="10" t="s">
        <v>884</v>
      </c>
      <c r="R7" s="10">
        <v>1</v>
      </c>
      <c r="S7" s="21" t="s">
        <v>861</v>
      </c>
      <c r="T7" s="10"/>
      <c r="U7" s="10">
        <v>7901</v>
      </c>
      <c r="V7" s="10" t="s">
        <v>601</v>
      </c>
      <c r="W7" s="10">
        <v>6000</v>
      </c>
      <c r="X7" s="10" t="s">
        <v>838</v>
      </c>
      <c r="Y7" s="10">
        <v>3500</v>
      </c>
      <c r="Z7" s="10" t="s">
        <v>808</v>
      </c>
      <c r="AA7" s="10">
        <v>30</v>
      </c>
      <c r="AB7" s="10">
        <v>1624.15</v>
      </c>
      <c r="AC7" s="10">
        <v>71.53</v>
      </c>
      <c r="AD7" s="10">
        <v>63.7</v>
      </c>
    </row>
    <row r="8" spans="1:30">
      <c r="A8" s="10">
        <v>45</v>
      </c>
      <c r="B8" s="10">
        <v>404</v>
      </c>
      <c r="C8" s="10" t="s">
        <v>921</v>
      </c>
      <c r="D8" s="10"/>
      <c r="E8" s="10" t="s">
        <v>917</v>
      </c>
      <c r="F8" s="10" t="s">
        <v>918</v>
      </c>
      <c r="G8" s="10">
        <v>30</v>
      </c>
      <c r="H8" s="10"/>
      <c r="I8" s="28">
        <v>30</v>
      </c>
      <c r="J8" s="28">
        <v>70</v>
      </c>
      <c r="K8" s="28">
        <f t="shared" si="0"/>
        <v>100</v>
      </c>
      <c r="L8" s="28">
        <v>60</v>
      </c>
      <c r="M8" s="28">
        <v>355</v>
      </c>
      <c r="N8" s="29"/>
      <c r="O8" s="40"/>
      <c r="P8" s="30"/>
      <c r="Q8" s="10" t="s">
        <v>884</v>
      </c>
      <c r="R8" s="10">
        <v>1</v>
      </c>
      <c r="S8" s="21" t="s">
        <v>861</v>
      </c>
      <c r="T8" s="10"/>
      <c r="U8" s="10">
        <v>5905</v>
      </c>
      <c r="V8" s="10" t="s">
        <v>801</v>
      </c>
      <c r="W8" s="10">
        <v>4500</v>
      </c>
      <c r="X8" s="10" t="s">
        <v>797</v>
      </c>
      <c r="Y8" s="10">
        <v>3250</v>
      </c>
      <c r="Z8" s="10" t="s">
        <v>802</v>
      </c>
      <c r="AA8" s="10">
        <v>30</v>
      </c>
      <c r="AB8" s="10">
        <v>1624.15</v>
      </c>
      <c r="AC8" s="10">
        <v>71.53</v>
      </c>
      <c r="AD8" s="10">
        <v>63.7</v>
      </c>
    </row>
    <row r="9" spans="1:30">
      <c r="A9" s="10">
        <v>46</v>
      </c>
      <c r="B9" s="10">
        <v>410</v>
      </c>
      <c r="C9" s="10" t="s">
        <v>925</v>
      </c>
      <c r="D9" s="10"/>
      <c r="E9" s="10" t="s">
        <v>917</v>
      </c>
      <c r="F9" s="10" t="s">
        <v>918</v>
      </c>
      <c r="G9" s="10">
        <v>30</v>
      </c>
      <c r="H9" s="10"/>
      <c r="I9" s="28">
        <v>30</v>
      </c>
      <c r="J9" s="28">
        <v>70</v>
      </c>
      <c r="K9" s="28">
        <f t="shared" si="0"/>
        <v>100</v>
      </c>
      <c r="L9" s="28">
        <v>60</v>
      </c>
      <c r="M9" s="28">
        <v>355</v>
      </c>
      <c r="N9" s="29"/>
      <c r="O9" s="40"/>
      <c r="P9" s="30"/>
      <c r="Q9" s="10" t="s">
        <v>884</v>
      </c>
      <c r="R9" s="10">
        <v>1</v>
      </c>
      <c r="S9" s="21" t="s">
        <v>861</v>
      </c>
      <c r="T9" s="10"/>
      <c r="U9" s="10">
        <v>6130</v>
      </c>
      <c r="V9" s="10" t="s">
        <v>810</v>
      </c>
      <c r="W9" s="10">
        <v>4500</v>
      </c>
      <c r="X9" s="10" t="s">
        <v>797</v>
      </c>
      <c r="Y9" s="10">
        <v>3500</v>
      </c>
      <c r="Z9" s="10" t="s">
        <v>808</v>
      </c>
      <c r="AA9" s="10">
        <v>30</v>
      </c>
      <c r="AB9" s="10">
        <v>1624.15</v>
      </c>
      <c r="AC9" s="10">
        <v>71.53</v>
      </c>
      <c r="AD9" s="10">
        <v>63.7</v>
      </c>
    </row>
    <row r="10" spans="1:30">
      <c r="A10" s="10">
        <v>47</v>
      </c>
      <c r="B10" s="10">
        <v>407</v>
      </c>
      <c r="C10" s="10" t="s">
        <v>922</v>
      </c>
      <c r="D10" s="10"/>
      <c r="E10" s="10" t="s">
        <v>917</v>
      </c>
      <c r="F10" s="10" t="s">
        <v>918</v>
      </c>
      <c r="G10" s="10">
        <v>30</v>
      </c>
      <c r="H10" s="10"/>
      <c r="I10" s="28">
        <v>30</v>
      </c>
      <c r="J10" s="28">
        <v>70</v>
      </c>
      <c r="K10" s="28">
        <f t="shared" si="0"/>
        <v>100</v>
      </c>
      <c r="L10" s="28">
        <v>60</v>
      </c>
      <c r="M10" s="28">
        <v>354</v>
      </c>
      <c r="N10" s="29"/>
      <c r="O10" s="40"/>
      <c r="P10" s="30"/>
      <c r="Q10" s="10" t="s">
        <v>884</v>
      </c>
      <c r="R10" s="10">
        <v>1</v>
      </c>
      <c r="S10" s="21" t="s">
        <v>861</v>
      </c>
      <c r="T10" s="10"/>
      <c r="U10" s="10">
        <v>6070</v>
      </c>
      <c r="V10" s="10" t="s">
        <v>821</v>
      </c>
      <c r="W10" s="10">
        <v>4500</v>
      </c>
      <c r="X10" s="10" t="s">
        <v>797</v>
      </c>
      <c r="Y10" s="10">
        <v>3500</v>
      </c>
      <c r="Z10" s="10" t="s">
        <v>808</v>
      </c>
      <c r="AA10" s="10">
        <v>30</v>
      </c>
      <c r="AB10" s="10">
        <v>1624.15</v>
      </c>
      <c r="AC10" s="10">
        <v>71.53</v>
      </c>
      <c r="AD10" s="10">
        <v>63.7</v>
      </c>
    </row>
    <row r="11" spans="1:30">
      <c r="A11" s="10">
        <v>48</v>
      </c>
      <c r="B11" s="10">
        <v>409</v>
      </c>
      <c r="C11" s="10" t="s">
        <v>924</v>
      </c>
      <c r="D11" s="10"/>
      <c r="E11" s="10" t="s">
        <v>917</v>
      </c>
      <c r="F11" s="10" t="s">
        <v>918</v>
      </c>
      <c r="G11" s="10">
        <v>30</v>
      </c>
      <c r="H11" s="10"/>
      <c r="I11" s="28">
        <v>30</v>
      </c>
      <c r="J11" s="28">
        <v>70</v>
      </c>
      <c r="K11" s="28">
        <f t="shared" si="0"/>
        <v>100</v>
      </c>
      <c r="L11" s="28">
        <v>60</v>
      </c>
      <c r="M11" s="28">
        <v>354</v>
      </c>
      <c r="N11" s="29"/>
      <c r="O11" s="40"/>
      <c r="P11" s="30"/>
      <c r="Q11" s="10" t="s">
        <v>884</v>
      </c>
      <c r="R11" s="10">
        <v>1</v>
      </c>
      <c r="S11" s="21" t="s">
        <v>861</v>
      </c>
      <c r="T11" s="10"/>
      <c r="U11" s="10">
        <v>6505</v>
      </c>
      <c r="V11" s="10" t="s">
        <v>841</v>
      </c>
      <c r="W11" s="10">
        <v>4500</v>
      </c>
      <c r="X11" s="10" t="s">
        <v>797</v>
      </c>
      <c r="Y11" s="10">
        <v>2500</v>
      </c>
      <c r="Z11" s="10" t="s">
        <v>833</v>
      </c>
      <c r="AA11" s="10">
        <v>30</v>
      </c>
      <c r="AB11" s="10">
        <v>1624.15</v>
      </c>
      <c r="AC11" s="10">
        <v>71.53</v>
      </c>
      <c r="AD11" s="10">
        <v>63.7</v>
      </c>
    </row>
    <row r="12" spans="1:30">
      <c r="A12" s="10">
        <v>49</v>
      </c>
      <c r="B12" s="10">
        <v>412</v>
      </c>
      <c r="C12" s="10" t="s">
        <v>926</v>
      </c>
      <c r="D12" s="10"/>
      <c r="E12" s="10" t="s">
        <v>917</v>
      </c>
      <c r="F12" s="10" t="s">
        <v>918</v>
      </c>
      <c r="G12" s="10">
        <v>30</v>
      </c>
      <c r="H12" s="10"/>
      <c r="I12" s="28">
        <v>30</v>
      </c>
      <c r="J12" s="28">
        <v>70</v>
      </c>
      <c r="K12" s="28">
        <f t="shared" si="0"/>
        <v>100</v>
      </c>
      <c r="L12" s="28">
        <v>60</v>
      </c>
      <c r="M12" s="28">
        <v>354</v>
      </c>
      <c r="N12" s="29"/>
      <c r="O12" s="40"/>
      <c r="P12" s="30"/>
      <c r="Q12" s="10" t="s">
        <v>884</v>
      </c>
      <c r="R12" s="10">
        <v>1</v>
      </c>
      <c r="S12" s="21" t="s">
        <v>861</v>
      </c>
      <c r="T12" s="10"/>
      <c r="U12" s="10">
        <v>6790</v>
      </c>
      <c r="V12" s="10" t="s">
        <v>816</v>
      </c>
      <c r="W12" s="10">
        <v>5000</v>
      </c>
      <c r="X12" s="10" t="s">
        <v>817</v>
      </c>
      <c r="Y12" s="10">
        <v>3500</v>
      </c>
      <c r="Z12" s="10" t="s">
        <v>808</v>
      </c>
      <c r="AA12" s="10">
        <v>30</v>
      </c>
      <c r="AB12" s="10">
        <v>1624.15</v>
      </c>
      <c r="AC12" s="10">
        <v>71.53</v>
      </c>
      <c r="AD12" s="10">
        <v>63.7</v>
      </c>
    </row>
    <row r="13" spans="1:30">
      <c r="A13" s="10">
        <v>50</v>
      </c>
      <c r="B13" s="10">
        <v>3482</v>
      </c>
      <c r="C13" s="10" t="s">
        <v>603</v>
      </c>
      <c r="D13" s="10"/>
      <c r="E13" s="10" t="s">
        <v>917</v>
      </c>
      <c r="F13" s="10" t="s">
        <v>918</v>
      </c>
      <c r="G13" s="10">
        <v>30</v>
      </c>
      <c r="H13" s="10"/>
      <c r="I13" s="28">
        <v>30</v>
      </c>
      <c r="J13" s="28">
        <v>70</v>
      </c>
      <c r="K13" s="28">
        <f t="shared" si="0"/>
        <v>100</v>
      </c>
      <c r="L13" s="28">
        <v>60</v>
      </c>
      <c r="M13" s="28">
        <v>351</v>
      </c>
      <c r="N13" s="29"/>
      <c r="O13" s="40"/>
      <c r="P13" s="30"/>
      <c r="Q13" s="10" t="s">
        <v>884</v>
      </c>
      <c r="R13" s="10">
        <v>1</v>
      </c>
      <c r="S13" s="21" t="s">
        <v>861</v>
      </c>
      <c r="T13" s="10"/>
      <c r="U13" s="10">
        <v>8215</v>
      </c>
      <c r="V13" s="10" t="s">
        <v>1116</v>
      </c>
      <c r="W13" s="10">
        <v>6000</v>
      </c>
      <c r="X13" s="10" t="s">
        <v>838</v>
      </c>
      <c r="Y13" s="10">
        <v>3000</v>
      </c>
      <c r="Z13" s="10" t="s">
        <v>804</v>
      </c>
      <c r="AA13" s="10">
        <v>30</v>
      </c>
      <c r="AB13" s="10">
        <v>1624.15</v>
      </c>
      <c r="AC13" s="10">
        <v>71.53</v>
      </c>
      <c r="AD13" s="10">
        <v>63.7</v>
      </c>
    </row>
    <row r="14" spans="1:30">
      <c r="A14" s="10">
        <v>51</v>
      </c>
      <c r="B14" s="10">
        <v>3307</v>
      </c>
      <c r="C14" s="10" t="s">
        <v>587</v>
      </c>
      <c r="D14" s="10"/>
      <c r="E14" s="10" t="s">
        <v>917</v>
      </c>
      <c r="F14" s="10" t="s">
        <v>918</v>
      </c>
      <c r="G14" s="10">
        <v>30</v>
      </c>
      <c r="H14" s="10"/>
      <c r="I14" s="28">
        <v>30</v>
      </c>
      <c r="J14" s="28">
        <v>70</v>
      </c>
      <c r="K14" s="28">
        <f t="shared" si="0"/>
        <v>100</v>
      </c>
      <c r="L14" s="28">
        <v>60</v>
      </c>
      <c r="M14" s="28">
        <v>348</v>
      </c>
      <c r="N14" s="29"/>
      <c r="O14" s="40"/>
      <c r="P14" s="30"/>
      <c r="Q14" s="10" t="s">
        <v>884</v>
      </c>
      <c r="R14" s="10">
        <v>1</v>
      </c>
      <c r="S14" s="21" t="s">
        <v>861</v>
      </c>
      <c r="T14" s="10"/>
      <c r="U14" s="10">
        <v>5201</v>
      </c>
      <c r="V14" s="10" t="s">
        <v>586</v>
      </c>
      <c r="W14" s="10">
        <v>3500</v>
      </c>
      <c r="X14" s="10" t="s">
        <v>1061</v>
      </c>
      <c r="Y14" s="10">
        <v>2500</v>
      </c>
      <c r="Z14" s="10" t="s">
        <v>833</v>
      </c>
      <c r="AA14" s="10">
        <v>30</v>
      </c>
      <c r="AB14" s="10">
        <v>1624.15</v>
      </c>
      <c r="AC14" s="10">
        <v>71.53</v>
      </c>
      <c r="AD14" s="10">
        <v>63.7</v>
      </c>
    </row>
    <row r="15" spans="1:30">
      <c r="A15" s="10">
        <v>52</v>
      </c>
      <c r="B15" s="10">
        <v>399</v>
      </c>
      <c r="C15" s="10" t="s">
        <v>916</v>
      </c>
      <c r="D15" s="10"/>
      <c r="E15" s="10" t="s">
        <v>917</v>
      </c>
      <c r="F15" s="10" t="s">
        <v>918</v>
      </c>
      <c r="G15" s="10">
        <v>30</v>
      </c>
      <c r="H15" s="10"/>
      <c r="I15" s="28">
        <v>30</v>
      </c>
      <c r="J15" s="28">
        <v>70</v>
      </c>
      <c r="K15" s="28">
        <f t="shared" si="0"/>
        <v>100</v>
      </c>
      <c r="L15" s="28">
        <v>60</v>
      </c>
      <c r="M15" s="28">
        <v>347</v>
      </c>
      <c r="N15" s="29"/>
      <c r="O15" s="40"/>
      <c r="P15" s="30"/>
      <c r="Q15" s="10" t="s">
        <v>884</v>
      </c>
      <c r="R15" s="10">
        <v>1</v>
      </c>
      <c r="S15" s="21" t="s">
        <v>861</v>
      </c>
      <c r="T15" s="10"/>
      <c r="U15" s="10">
        <v>6160</v>
      </c>
      <c r="V15" s="10" t="s">
        <v>900</v>
      </c>
      <c r="W15" s="10">
        <v>4500</v>
      </c>
      <c r="X15" s="10" t="s">
        <v>797</v>
      </c>
      <c r="Y15" s="10">
        <v>3500</v>
      </c>
      <c r="Z15" s="10" t="s">
        <v>808</v>
      </c>
      <c r="AA15" s="10">
        <v>30</v>
      </c>
      <c r="AB15" s="10">
        <v>1624.15</v>
      </c>
      <c r="AC15" s="10">
        <v>71.53</v>
      </c>
      <c r="AD15" s="10">
        <v>63.7</v>
      </c>
    </row>
    <row r="16" spans="1:30">
      <c r="A16" s="10">
        <v>53</v>
      </c>
      <c r="B16" s="10">
        <v>469</v>
      </c>
      <c r="C16" s="10" t="s">
        <v>952</v>
      </c>
      <c r="D16" s="10"/>
      <c r="E16" s="10" t="s">
        <v>917</v>
      </c>
      <c r="F16" s="10" t="s">
        <v>918</v>
      </c>
      <c r="G16" s="10">
        <v>30</v>
      </c>
      <c r="H16" s="10"/>
      <c r="I16" s="28">
        <v>30</v>
      </c>
      <c r="J16" s="28">
        <v>70</v>
      </c>
      <c r="K16" s="28">
        <f t="shared" si="0"/>
        <v>100</v>
      </c>
      <c r="L16" s="28">
        <v>60</v>
      </c>
      <c r="M16" s="28">
        <v>345</v>
      </c>
      <c r="N16" s="29"/>
      <c r="O16" s="40"/>
      <c r="P16" s="30"/>
      <c r="Q16" s="10" t="s">
        <v>884</v>
      </c>
      <c r="R16" s="10">
        <v>1</v>
      </c>
      <c r="S16" s="21" t="s">
        <v>861</v>
      </c>
      <c r="T16" s="10"/>
      <c r="U16" s="10">
        <v>6505</v>
      </c>
      <c r="V16" s="10" t="s">
        <v>841</v>
      </c>
      <c r="W16" s="10">
        <v>4500</v>
      </c>
      <c r="X16" s="10" t="s">
        <v>797</v>
      </c>
      <c r="Y16" s="10">
        <v>2500</v>
      </c>
      <c r="Z16" s="10" t="s">
        <v>833</v>
      </c>
      <c r="AA16" s="10">
        <v>30</v>
      </c>
      <c r="AB16" s="10">
        <v>1624.15</v>
      </c>
      <c r="AC16" s="10">
        <v>71.53</v>
      </c>
      <c r="AD16" s="10">
        <v>63.7</v>
      </c>
    </row>
    <row r="17" spans="1:30">
      <c r="A17" s="10">
        <v>54</v>
      </c>
      <c r="B17" s="10">
        <v>5078</v>
      </c>
      <c r="C17" s="10" t="s">
        <v>752</v>
      </c>
      <c r="D17" s="10"/>
      <c r="E17" s="10" t="s">
        <v>917</v>
      </c>
      <c r="F17" s="10" t="s">
        <v>918</v>
      </c>
      <c r="G17" s="10">
        <v>30</v>
      </c>
      <c r="H17" s="10">
        <v>0</v>
      </c>
      <c r="I17" s="28">
        <v>30</v>
      </c>
      <c r="J17" s="28">
        <v>70</v>
      </c>
      <c r="K17" s="28">
        <f t="shared" si="0"/>
        <v>100</v>
      </c>
      <c r="L17" s="28">
        <v>60</v>
      </c>
      <c r="M17" s="28">
        <v>237</v>
      </c>
      <c r="N17" s="29"/>
      <c r="O17" s="40"/>
      <c r="P17" s="30"/>
      <c r="Q17" s="10" t="s">
        <v>884</v>
      </c>
      <c r="R17" s="10">
        <v>1</v>
      </c>
      <c r="S17" s="21" t="s">
        <v>861</v>
      </c>
      <c r="T17" s="10"/>
      <c r="U17" s="10">
        <v>5201</v>
      </c>
      <c r="V17" s="10" t="s">
        <v>586</v>
      </c>
      <c r="W17" s="10">
        <v>3500</v>
      </c>
      <c r="X17" s="10" t="s">
        <v>1061</v>
      </c>
      <c r="Y17" s="10">
        <v>2500</v>
      </c>
      <c r="Z17" s="10" t="s">
        <v>833</v>
      </c>
      <c r="AA17" s="10">
        <v>30</v>
      </c>
      <c r="AB17" s="10">
        <v>1624.15</v>
      </c>
      <c r="AC17" s="10">
        <v>71.53</v>
      </c>
      <c r="AD17" s="10">
        <v>63.7</v>
      </c>
    </row>
    <row r="18" spans="1:30">
      <c r="A18" s="10">
        <v>55</v>
      </c>
      <c r="B18" s="10">
        <v>5077</v>
      </c>
      <c r="C18" s="10" t="s">
        <v>751</v>
      </c>
      <c r="D18" s="10"/>
      <c r="E18" s="10" t="s">
        <v>917</v>
      </c>
      <c r="F18" s="10" t="s">
        <v>918</v>
      </c>
      <c r="G18" s="10">
        <v>30</v>
      </c>
      <c r="H18" s="10">
        <v>0</v>
      </c>
      <c r="I18" s="28">
        <v>30</v>
      </c>
      <c r="J18" s="28">
        <v>70</v>
      </c>
      <c r="K18" s="28">
        <f t="shared" si="0"/>
        <v>100</v>
      </c>
      <c r="L18" s="28">
        <v>60</v>
      </c>
      <c r="M18" s="28">
        <v>237</v>
      </c>
      <c r="N18" s="29"/>
      <c r="O18" s="40"/>
      <c r="P18" s="30"/>
      <c r="Q18" s="10" t="s">
        <v>884</v>
      </c>
      <c r="R18" s="10">
        <v>1</v>
      </c>
      <c r="S18" s="21" t="s">
        <v>861</v>
      </c>
      <c r="T18" s="10"/>
      <c r="U18" s="10">
        <v>5245</v>
      </c>
      <c r="V18" s="10" t="s">
        <v>427</v>
      </c>
      <c r="W18" s="10">
        <v>3500</v>
      </c>
      <c r="X18" s="10" t="s">
        <v>1061</v>
      </c>
      <c r="Y18" s="10">
        <v>2500</v>
      </c>
      <c r="Z18" s="10" t="s">
        <v>833</v>
      </c>
      <c r="AA18" s="10">
        <v>30</v>
      </c>
      <c r="AB18" s="10">
        <v>1624.15</v>
      </c>
      <c r="AC18" s="10">
        <v>71.53</v>
      </c>
      <c r="AD18" s="10">
        <v>63.7</v>
      </c>
    </row>
    <row r="19" spans="1:30">
      <c r="A19" s="10">
        <v>56</v>
      </c>
      <c r="B19" s="10">
        <v>5076</v>
      </c>
      <c r="C19" s="10" t="s">
        <v>750</v>
      </c>
      <c r="D19" s="10"/>
      <c r="E19" s="10" t="s">
        <v>917</v>
      </c>
      <c r="F19" s="10" t="s">
        <v>918</v>
      </c>
      <c r="G19" s="10">
        <v>30</v>
      </c>
      <c r="H19" s="10">
        <v>0</v>
      </c>
      <c r="I19" s="28">
        <v>30</v>
      </c>
      <c r="J19" s="28">
        <v>70</v>
      </c>
      <c r="K19" s="28">
        <f t="shared" si="0"/>
        <v>100</v>
      </c>
      <c r="L19" s="28">
        <v>60</v>
      </c>
      <c r="M19" s="28">
        <v>230</v>
      </c>
      <c r="N19" s="29"/>
      <c r="O19" s="40"/>
      <c r="P19" s="30"/>
      <c r="Q19" s="10" t="s">
        <v>884</v>
      </c>
      <c r="R19" s="10">
        <v>1</v>
      </c>
      <c r="S19" s="21" t="s">
        <v>861</v>
      </c>
      <c r="T19" s="10"/>
      <c r="U19" s="10">
        <v>5201</v>
      </c>
      <c r="V19" s="10" t="s">
        <v>586</v>
      </c>
      <c r="W19" s="10">
        <v>3500</v>
      </c>
      <c r="X19" s="10" t="s">
        <v>1061</v>
      </c>
      <c r="Y19" s="10">
        <v>2500</v>
      </c>
      <c r="Z19" s="10" t="s">
        <v>833</v>
      </c>
      <c r="AA19" s="10">
        <v>30</v>
      </c>
      <c r="AB19" s="10">
        <v>1624.15</v>
      </c>
      <c r="AC19" s="10">
        <v>71.53</v>
      </c>
      <c r="AD19" s="10">
        <v>63.7</v>
      </c>
    </row>
    <row r="20" spans="1:30">
      <c r="A20" s="10">
        <v>57</v>
      </c>
      <c r="B20" s="10">
        <v>3239</v>
      </c>
      <c r="C20" s="10" t="s">
        <v>576</v>
      </c>
      <c r="D20" s="10"/>
      <c r="E20" s="10" t="s">
        <v>917</v>
      </c>
      <c r="F20" s="10" t="s">
        <v>918</v>
      </c>
      <c r="G20" s="10">
        <v>30</v>
      </c>
      <c r="H20" s="10"/>
      <c r="I20" s="28">
        <v>30</v>
      </c>
      <c r="J20" s="28">
        <v>56</v>
      </c>
      <c r="K20" s="28">
        <f t="shared" si="0"/>
        <v>86</v>
      </c>
      <c r="L20" s="28">
        <v>60</v>
      </c>
      <c r="M20" s="28">
        <v>435</v>
      </c>
      <c r="N20" s="29"/>
      <c r="O20" s="40"/>
      <c r="P20" s="30"/>
      <c r="Q20" s="10" t="s">
        <v>884</v>
      </c>
      <c r="R20" s="10">
        <v>1</v>
      </c>
      <c r="S20" s="21" t="s">
        <v>861</v>
      </c>
      <c r="T20" s="10"/>
      <c r="U20" s="10">
        <v>8245</v>
      </c>
      <c r="V20" s="10" t="s">
        <v>577</v>
      </c>
      <c r="W20" s="10">
        <v>6000</v>
      </c>
      <c r="X20" s="10" t="s">
        <v>838</v>
      </c>
      <c r="Y20" s="10">
        <v>3000</v>
      </c>
      <c r="Z20" s="10" t="s">
        <v>804</v>
      </c>
      <c r="AA20" s="10">
        <v>30</v>
      </c>
      <c r="AB20" s="10">
        <v>1624.15</v>
      </c>
      <c r="AC20" s="10">
        <v>71.53</v>
      </c>
      <c r="AD20" s="10">
        <v>63.7</v>
      </c>
    </row>
    <row r="21" spans="1:30">
      <c r="A21" s="10">
        <v>58</v>
      </c>
      <c r="B21" s="10">
        <v>3670</v>
      </c>
      <c r="C21" s="10" t="s">
        <v>620</v>
      </c>
      <c r="D21" s="10"/>
      <c r="E21" s="10" t="s">
        <v>917</v>
      </c>
      <c r="F21" s="10" t="s">
        <v>918</v>
      </c>
      <c r="G21" s="10">
        <v>30</v>
      </c>
      <c r="H21" s="10"/>
      <c r="I21" s="28">
        <v>30</v>
      </c>
      <c r="J21" s="28">
        <v>56</v>
      </c>
      <c r="K21" s="28">
        <f t="shared" si="0"/>
        <v>86</v>
      </c>
      <c r="L21" s="28">
        <v>60</v>
      </c>
      <c r="M21" s="28">
        <v>402</v>
      </c>
      <c r="N21" s="29"/>
      <c r="O21" s="40"/>
      <c r="P21" s="30"/>
      <c r="Q21" s="10" t="s">
        <v>884</v>
      </c>
      <c r="R21" s="10">
        <v>1</v>
      </c>
      <c r="S21" s="21" t="s">
        <v>861</v>
      </c>
      <c r="T21" s="10"/>
      <c r="U21" s="10">
        <v>7780</v>
      </c>
      <c r="V21" s="10" t="s">
        <v>454</v>
      </c>
      <c r="W21" s="10">
        <v>6000</v>
      </c>
      <c r="X21" s="10" t="s">
        <v>838</v>
      </c>
      <c r="Y21" s="10">
        <v>3250</v>
      </c>
      <c r="Z21" s="10" t="s">
        <v>802</v>
      </c>
      <c r="AA21" s="10">
        <v>30</v>
      </c>
      <c r="AB21" s="10">
        <v>1624.15</v>
      </c>
      <c r="AC21" s="10">
        <v>71.53</v>
      </c>
      <c r="AD21" s="10">
        <v>63.7</v>
      </c>
    </row>
    <row r="22" spans="1:30">
      <c r="A22" s="10">
        <v>59</v>
      </c>
      <c r="B22" s="10">
        <v>3889</v>
      </c>
      <c r="C22" s="10" t="s">
        <v>640</v>
      </c>
      <c r="D22" s="10"/>
      <c r="E22" s="10" t="s">
        <v>917</v>
      </c>
      <c r="F22" s="10" t="s">
        <v>918</v>
      </c>
      <c r="G22" s="10">
        <v>30</v>
      </c>
      <c r="H22" s="10"/>
      <c r="I22" s="28">
        <v>30</v>
      </c>
      <c r="J22" s="28">
        <v>56</v>
      </c>
      <c r="K22" s="28">
        <f t="shared" si="0"/>
        <v>86</v>
      </c>
      <c r="L22" s="28">
        <v>60</v>
      </c>
      <c r="M22" s="28">
        <v>381</v>
      </c>
      <c r="N22" s="29"/>
      <c r="O22" s="40"/>
      <c r="P22" s="30"/>
      <c r="Q22" s="10" t="s">
        <v>884</v>
      </c>
      <c r="R22" s="10">
        <v>1</v>
      </c>
      <c r="S22" s="21" t="s">
        <v>861</v>
      </c>
      <c r="T22" s="10"/>
      <c r="U22" s="10">
        <v>8380</v>
      </c>
      <c r="V22" s="10" t="s">
        <v>566</v>
      </c>
      <c r="W22" s="10">
        <v>6000</v>
      </c>
      <c r="X22" s="10" t="s">
        <v>838</v>
      </c>
      <c r="Y22" s="10">
        <v>4000</v>
      </c>
      <c r="Z22" s="10" t="s">
        <v>800</v>
      </c>
      <c r="AA22" s="10">
        <v>30</v>
      </c>
      <c r="AB22" s="10">
        <v>1624.15</v>
      </c>
      <c r="AC22" s="10">
        <v>71.53</v>
      </c>
      <c r="AD22" s="10">
        <v>63.7</v>
      </c>
    </row>
    <row r="23" spans="1:30">
      <c r="A23" s="10">
        <v>60</v>
      </c>
      <c r="B23" s="10">
        <v>4103</v>
      </c>
      <c r="C23" s="10" t="s">
        <v>659</v>
      </c>
      <c r="D23" s="10"/>
      <c r="E23" s="10" t="s">
        <v>917</v>
      </c>
      <c r="F23" s="10" t="s">
        <v>918</v>
      </c>
      <c r="G23" s="10">
        <v>30</v>
      </c>
      <c r="H23" s="10"/>
      <c r="I23" s="28">
        <v>30</v>
      </c>
      <c r="J23" s="28">
        <v>56</v>
      </c>
      <c r="K23" s="28">
        <f t="shared" si="0"/>
        <v>86</v>
      </c>
      <c r="L23" s="28">
        <v>60</v>
      </c>
      <c r="M23" s="28">
        <v>355</v>
      </c>
      <c r="N23" s="29"/>
      <c r="O23" s="40"/>
      <c r="P23" s="30"/>
      <c r="Q23" s="10" t="s">
        <v>884</v>
      </c>
      <c r="R23" s="10">
        <v>1</v>
      </c>
      <c r="S23" s="21" t="s">
        <v>861</v>
      </c>
      <c r="T23" s="10"/>
      <c r="U23" s="10">
        <v>8335</v>
      </c>
      <c r="V23" s="10" t="s">
        <v>1212</v>
      </c>
      <c r="W23" s="10">
        <v>6000</v>
      </c>
      <c r="X23" s="10" t="s">
        <v>838</v>
      </c>
      <c r="Y23" s="10">
        <v>4000</v>
      </c>
      <c r="Z23" s="10" t="s">
        <v>800</v>
      </c>
      <c r="AA23" s="10">
        <v>30</v>
      </c>
      <c r="AB23" s="10">
        <v>1624.15</v>
      </c>
      <c r="AC23" s="10">
        <v>71.53</v>
      </c>
      <c r="AD23" s="10">
        <v>63.7</v>
      </c>
    </row>
    <row r="24" spans="1:30">
      <c r="A24" s="10">
        <v>61</v>
      </c>
      <c r="B24" s="10">
        <v>4433</v>
      </c>
      <c r="C24" s="10" t="s">
        <v>678</v>
      </c>
      <c r="D24" s="10"/>
      <c r="E24" s="10" t="s">
        <v>917</v>
      </c>
      <c r="F24" s="10" t="s">
        <v>918</v>
      </c>
      <c r="G24" s="10">
        <v>30</v>
      </c>
      <c r="H24" s="10"/>
      <c r="I24" s="28">
        <v>30</v>
      </c>
      <c r="J24" s="28">
        <v>56</v>
      </c>
      <c r="K24" s="28">
        <f t="shared" si="0"/>
        <v>86</v>
      </c>
      <c r="L24" s="28">
        <v>60</v>
      </c>
      <c r="M24" s="28">
        <v>355</v>
      </c>
      <c r="N24" s="29"/>
      <c r="O24" s="40"/>
      <c r="P24" s="30"/>
      <c r="Q24" s="10" t="s">
        <v>884</v>
      </c>
      <c r="R24" s="10">
        <v>1</v>
      </c>
      <c r="S24" s="21" t="s">
        <v>861</v>
      </c>
      <c r="T24" s="10"/>
      <c r="U24" s="10">
        <v>8425</v>
      </c>
      <c r="V24" s="10" t="s">
        <v>413</v>
      </c>
      <c r="W24" s="10">
        <v>6000</v>
      </c>
      <c r="X24" s="10" t="s">
        <v>838</v>
      </c>
      <c r="Y24" s="10">
        <v>4000</v>
      </c>
      <c r="Z24" s="10" t="s">
        <v>800</v>
      </c>
      <c r="AA24" s="10">
        <v>30</v>
      </c>
      <c r="AB24" s="10">
        <v>1624.15</v>
      </c>
      <c r="AC24" s="10">
        <v>71.53</v>
      </c>
      <c r="AD24" s="10">
        <v>63.7</v>
      </c>
    </row>
    <row r="25" spans="1:30">
      <c r="A25" s="10"/>
      <c r="B25" s="10"/>
      <c r="C25" s="10"/>
      <c r="D25" s="10"/>
      <c r="E25" s="10"/>
      <c r="F25" s="10"/>
      <c r="G25" s="10"/>
      <c r="H25" s="10"/>
      <c r="I25" s="28"/>
      <c r="J25" s="28"/>
      <c r="K25" s="28"/>
      <c r="L25" s="28"/>
      <c r="M25" s="28"/>
      <c r="N25" s="29"/>
      <c r="O25" s="4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</sheetData>
  <sortState ref="A2:AT63">
    <sortCondition descending="1" ref="K2:K63"/>
    <sortCondition descending="1" ref="L2:L63"/>
    <sortCondition descending="1" ref="M2:M63"/>
    <sortCondition descending="1" ref="N2:N63"/>
    <sortCondition descending="1" ref="O2:O63"/>
  </sortState>
  <pageMargins left="0.32" right="0.17" top="0.74803149606299213" bottom="0.34" header="0.37" footer="0.31496062992125984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D46"/>
  <sheetViews>
    <sheetView topLeftCell="I1" workbookViewId="0">
      <selection activeCell="AE1" sqref="AE1:AR1048576"/>
    </sheetView>
  </sheetViews>
  <sheetFormatPr defaultRowHeight="11.25"/>
  <cols>
    <col min="1" max="1" width="5.140625" style="1" customWidth="1"/>
    <col min="2" max="2" width="4.7109375" style="1" bestFit="1" customWidth="1"/>
    <col min="3" max="3" width="28.42578125" style="1" bestFit="1" customWidth="1"/>
    <col min="4" max="4" width="9.28515625" style="1" hidden="1" customWidth="1"/>
    <col min="5" max="5" width="4.5703125" style="1" hidden="1" customWidth="1"/>
    <col min="6" max="6" width="21.85546875" style="1" bestFit="1" customWidth="1"/>
    <col min="7" max="7" width="9.140625" style="1" hidden="1" customWidth="1"/>
    <col min="8" max="8" width="8.28515625" style="1" hidden="1" customWidth="1"/>
    <col min="9" max="9" width="5.5703125" style="4" customWidth="1"/>
    <col min="10" max="11" width="5.7109375" style="4" customWidth="1"/>
    <col min="12" max="12" width="5.85546875" style="4" customWidth="1"/>
    <col min="13" max="13" width="5.7109375" style="4" customWidth="1"/>
    <col min="14" max="14" width="4.140625" style="8" customWidth="1"/>
    <col min="15" max="15" width="16.140625" style="6" hidden="1" customWidth="1"/>
    <col min="16" max="16" width="16.140625" style="6" customWidth="1"/>
    <col min="17" max="17" width="3.140625" style="1" bestFit="1" customWidth="1"/>
    <col min="18" max="18" width="3.710937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24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17" t="s">
        <v>1254</v>
      </c>
      <c r="M1" s="17" t="s">
        <v>1257</v>
      </c>
      <c r="N1" s="26" t="s">
        <v>1261</v>
      </c>
      <c r="O1" s="25" t="s">
        <v>1248</v>
      </c>
      <c r="P1" s="25" t="s">
        <v>1278</v>
      </c>
      <c r="Q1" s="16" t="s">
        <v>780</v>
      </c>
      <c r="R1" s="17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75</v>
      </c>
      <c r="B2" s="10">
        <v>369</v>
      </c>
      <c r="C2" s="10" t="s">
        <v>908</v>
      </c>
      <c r="D2" s="10"/>
      <c r="E2" s="10" t="s">
        <v>882</v>
      </c>
      <c r="F2" s="10" t="s">
        <v>883</v>
      </c>
      <c r="G2" s="10">
        <v>30</v>
      </c>
      <c r="H2" s="10"/>
      <c r="I2" s="28">
        <v>30</v>
      </c>
      <c r="J2" s="28">
        <v>70</v>
      </c>
      <c r="K2" s="28">
        <f t="shared" ref="K2:K45" si="0">I2+J2</f>
        <v>100</v>
      </c>
      <c r="L2" s="28">
        <v>60</v>
      </c>
      <c r="M2" s="28">
        <v>372</v>
      </c>
      <c r="N2" s="29">
        <v>0</v>
      </c>
      <c r="O2" s="30"/>
      <c r="P2" s="46">
        <v>21500</v>
      </c>
      <c r="Q2" s="10" t="s">
        <v>884</v>
      </c>
      <c r="R2" s="10">
        <v>1</v>
      </c>
      <c r="S2" s="21" t="s">
        <v>861</v>
      </c>
      <c r="T2" s="10"/>
      <c r="U2" s="10">
        <v>6355</v>
      </c>
      <c r="V2" s="10" t="s">
        <v>842</v>
      </c>
      <c r="W2" s="10">
        <v>4500</v>
      </c>
      <c r="X2" s="10" t="s">
        <v>797</v>
      </c>
      <c r="Y2" s="10">
        <v>3000</v>
      </c>
      <c r="Z2" s="10" t="s">
        <v>804</v>
      </c>
      <c r="AA2" s="10">
        <v>17</v>
      </c>
      <c r="AB2" s="10">
        <v>920.35</v>
      </c>
      <c r="AC2" s="10">
        <v>40.53</v>
      </c>
      <c r="AD2" s="10">
        <v>36.1</v>
      </c>
    </row>
    <row r="3" spans="1:30">
      <c r="A3" s="10">
        <v>76</v>
      </c>
      <c r="B3" s="10">
        <v>319</v>
      </c>
      <c r="C3" s="10" t="s">
        <v>1279</v>
      </c>
      <c r="D3" s="10"/>
      <c r="E3" s="10" t="s">
        <v>882</v>
      </c>
      <c r="F3" s="10" t="s">
        <v>883</v>
      </c>
      <c r="G3" s="10">
        <v>30</v>
      </c>
      <c r="H3" s="10"/>
      <c r="I3" s="28">
        <v>30</v>
      </c>
      <c r="J3" s="28">
        <v>70</v>
      </c>
      <c r="K3" s="28">
        <f t="shared" si="0"/>
        <v>100</v>
      </c>
      <c r="L3" s="28">
        <v>60</v>
      </c>
      <c r="M3" s="28">
        <v>372</v>
      </c>
      <c r="N3" s="29">
        <v>0</v>
      </c>
      <c r="O3" s="30"/>
      <c r="P3" s="46">
        <v>21211</v>
      </c>
      <c r="Q3" s="10" t="s">
        <v>884</v>
      </c>
      <c r="R3" s="10">
        <v>1</v>
      </c>
      <c r="S3" s="21" t="s">
        <v>861</v>
      </c>
      <c r="T3" s="10"/>
      <c r="U3" s="10">
        <v>6355</v>
      </c>
      <c r="V3" s="10" t="s">
        <v>842</v>
      </c>
      <c r="W3" s="10">
        <v>4500</v>
      </c>
      <c r="X3" s="10" t="s">
        <v>797</v>
      </c>
      <c r="Y3" s="10">
        <v>3000</v>
      </c>
      <c r="Z3" s="10" t="s">
        <v>804</v>
      </c>
      <c r="AA3" s="10">
        <v>30</v>
      </c>
      <c r="AB3" s="10">
        <v>1624.15</v>
      </c>
      <c r="AC3" s="10">
        <v>71.53</v>
      </c>
      <c r="AD3" s="10">
        <v>63.7</v>
      </c>
    </row>
    <row r="4" spans="1:30">
      <c r="A4" s="10">
        <v>77</v>
      </c>
      <c r="B4" s="10">
        <v>276</v>
      </c>
      <c r="C4" s="10" t="s">
        <v>892</v>
      </c>
      <c r="D4" s="10"/>
      <c r="E4" s="10" t="s">
        <v>882</v>
      </c>
      <c r="F4" s="10" t="s">
        <v>883</v>
      </c>
      <c r="G4" s="10">
        <v>30</v>
      </c>
      <c r="H4" s="10"/>
      <c r="I4" s="28">
        <v>30</v>
      </c>
      <c r="J4" s="28">
        <v>70</v>
      </c>
      <c r="K4" s="28">
        <f t="shared" si="0"/>
        <v>100</v>
      </c>
      <c r="L4" s="28">
        <v>60</v>
      </c>
      <c r="M4" s="28">
        <v>371</v>
      </c>
      <c r="N4" s="29"/>
      <c r="O4" s="30"/>
      <c r="P4" s="46"/>
      <c r="Q4" s="10" t="s">
        <v>884</v>
      </c>
      <c r="R4" s="10">
        <v>1</v>
      </c>
      <c r="S4" s="21" t="s">
        <v>861</v>
      </c>
      <c r="T4" s="10"/>
      <c r="U4" s="10">
        <v>6355</v>
      </c>
      <c r="V4" s="10" t="s">
        <v>842</v>
      </c>
      <c r="W4" s="10">
        <v>4500</v>
      </c>
      <c r="X4" s="10" t="s">
        <v>797</v>
      </c>
      <c r="Y4" s="10">
        <v>3000</v>
      </c>
      <c r="Z4" s="10" t="s">
        <v>804</v>
      </c>
      <c r="AA4" s="10">
        <v>30</v>
      </c>
      <c r="AB4" s="10">
        <v>1624.15</v>
      </c>
      <c r="AC4" s="10">
        <v>71.53</v>
      </c>
      <c r="AD4" s="10">
        <v>63.7</v>
      </c>
    </row>
    <row r="5" spans="1:30">
      <c r="A5" s="10">
        <v>78</v>
      </c>
      <c r="B5" s="10">
        <v>1329</v>
      </c>
      <c r="C5" s="10" t="s">
        <v>1099</v>
      </c>
      <c r="D5" s="10"/>
      <c r="E5" s="10" t="s">
        <v>882</v>
      </c>
      <c r="F5" s="10" t="s">
        <v>883</v>
      </c>
      <c r="G5" s="10">
        <v>30</v>
      </c>
      <c r="H5" s="10"/>
      <c r="I5" s="28">
        <v>30</v>
      </c>
      <c r="J5" s="28">
        <v>70</v>
      </c>
      <c r="K5" s="28">
        <f t="shared" si="0"/>
        <v>100</v>
      </c>
      <c r="L5" s="28">
        <v>60</v>
      </c>
      <c r="M5" s="28">
        <v>371</v>
      </c>
      <c r="N5" s="29"/>
      <c r="O5" s="30"/>
      <c r="P5" s="46"/>
      <c r="Q5" s="10" t="s">
        <v>884</v>
      </c>
      <c r="R5" s="10">
        <v>1</v>
      </c>
      <c r="S5" s="21" t="s">
        <v>861</v>
      </c>
      <c r="T5" s="10"/>
      <c r="U5" s="10">
        <v>6745</v>
      </c>
      <c r="V5" s="10" t="s">
        <v>1069</v>
      </c>
      <c r="W5" s="10">
        <v>5000</v>
      </c>
      <c r="X5" s="10" t="s">
        <v>817</v>
      </c>
      <c r="Y5" s="10">
        <v>3500</v>
      </c>
      <c r="Z5" s="10" t="s">
        <v>808</v>
      </c>
      <c r="AA5" s="10">
        <v>30</v>
      </c>
      <c r="AB5" s="10">
        <v>1624.15</v>
      </c>
      <c r="AC5" s="10">
        <v>71.53</v>
      </c>
      <c r="AD5" s="10">
        <v>63.7</v>
      </c>
    </row>
    <row r="6" spans="1:30">
      <c r="A6" s="10">
        <v>79</v>
      </c>
      <c r="B6" s="10">
        <v>1333</v>
      </c>
      <c r="C6" s="10" t="s">
        <v>1106</v>
      </c>
      <c r="D6" s="10"/>
      <c r="E6" s="10" t="s">
        <v>882</v>
      </c>
      <c r="F6" s="10" t="s">
        <v>883</v>
      </c>
      <c r="G6" s="10">
        <v>30</v>
      </c>
      <c r="H6" s="10"/>
      <c r="I6" s="28">
        <v>30</v>
      </c>
      <c r="J6" s="28">
        <v>70</v>
      </c>
      <c r="K6" s="28">
        <f t="shared" si="0"/>
        <v>100</v>
      </c>
      <c r="L6" s="28">
        <v>60</v>
      </c>
      <c r="M6" s="28">
        <v>368</v>
      </c>
      <c r="N6" s="29"/>
      <c r="O6" s="30"/>
      <c r="P6" s="30"/>
      <c r="Q6" s="10" t="s">
        <v>884</v>
      </c>
      <c r="R6" s="10">
        <v>1</v>
      </c>
      <c r="S6" s="21" t="s">
        <v>861</v>
      </c>
      <c r="T6" s="10"/>
      <c r="U6" s="10">
        <v>6685</v>
      </c>
      <c r="V6" s="10" t="s">
        <v>956</v>
      </c>
      <c r="W6" s="10">
        <v>5000</v>
      </c>
      <c r="X6" s="10" t="s">
        <v>817</v>
      </c>
      <c r="Y6" s="10">
        <v>3250</v>
      </c>
      <c r="Z6" s="10" t="s">
        <v>802</v>
      </c>
      <c r="AA6" s="10">
        <v>30</v>
      </c>
      <c r="AB6" s="10">
        <v>1624.15</v>
      </c>
      <c r="AC6" s="10">
        <v>71.53</v>
      </c>
      <c r="AD6" s="10">
        <v>63.7</v>
      </c>
    </row>
    <row r="7" spans="1:30">
      <c r="A7" s="10">
        <v>80</v>
      </c>
      <c r="B7" s="10">
        <v>1331</v>
      </c>
      <c r="C7" s="10" t="s">
        <v>1103</v>
      </c>
      <c r="D7" s="10"/>
      <c r="E7" s="10" t="s">
        <v>882</v>
      </c>
      <c r="F7" s="10" t="s">
        <v>883</v>
      </c>
      <c r="G7" s="10">
        <v>30</v>
      </c>
      <c r="H7" s="10"/>
      <c r="I7" s="28">
        <v>30</v>
      </c>
      <c r="J7" s="28">
        <v>70</v>
      </c>
      <c r="K7" s="28">
        <f t="shared" si="0"/>
        <v>100</v>
      </c>
      <c r="L7" s="28">
        <v>60</v>
      </c>
      <c r="M7" s="28">
        <v>368</v>
      </c>
      <c r="N7" s="29"/>
      <c r="O7" s="30"/>
      <c r="P7" s="30"/>
      <c r="Q7" s="10" t="s">
        <v>884</v>
      </c>
      <c r="R7" s="10">
        <v>1</v>
      </c>
      <c r="S7" s="21" t="s">
        <v>861</v>
      </c>
      <c r="T7" s="10"/>
      <c r="U7" s="10">
        <v>6955</v>
      </c>
      <c r="V7" s="10" t="s">
        <v>1084</v>
      </c>
      <c r="W7" s="10">
        <v>5000</v>
      </c>
      <c r="X7" s="10" t="s">
        <v>817</v>
      </c>
      <c r="Y7" s="10">
        <v>3000</v>
      </c>
      <c r="Z7" s="10" t="s">
        <v>804</v>
      </c>
      <c r="AA7" s="10">
        <v>30</v>
      </c>
      <c r="AB7" s="10">
        <v>1624.15</v>
      </c>
      <c r="AC7" s="10">
        <v>71.53</v>
      </c>
      <c r="AD7" s="10">
        <v>63.7</v>
      </c>
    </row>
    <row r="8" spans="1:30">
      <c r="A8" s="10">
        <v>81</v>
      </c>
      <c r="B8" s="10">
        <v>2449</v>
      </c>
      <c r="C8" s="10" t="s">
        <v>432</v>
      </c>
      <c r="D8" s="10"/>
      <c r="E8" s="10" t="s">
        <v>882</v>
      </c>
      <c r="F8" s="10" t="s">
        <v>883</v>
      </c>
      <c r="G8" s="10">
        <v>30</v>
      </c>
      <c r="H8" s="10"/>
      <c r="I8" s="28">
        <v>30</v>
      </c>
      <c r="J8" s="28">
        <v>70</v>
      </c>
      <c r="K8" s="28">
        <f t="shared" si="0"/>
        <v>100</v>
      </c>
      <c r="L8" s="28">
        <v>60</v>
      </c>
      <c r="M8" s="28">
        <v>367</v>
      </c>
      <c r="N8" s="29"/>
      <c r="O8" s="30"/>
      <c r="P8" s="30"/>
      <c r="Q8" s="10" t="s">
        <v>884</v>
      </c>
      <c r="R8" s="10">
        <v>1</v>
      </c>
      <c r="S8" s="21" t="s">
        <v>861</v>
      </c>
      <c r="T8" s="10"/>
      <c r="U8" s="10">
        <v>5665</v>
      </c>
      <c r="V8" s="10" t="s">
        <v>1151</v>
      </c>
      <c r="W8" s="10">
        <v>2500</v>
      </c>
      <c r="X8" s="10" t="s">
        <v>1083</v>
      </c>
      <c r="Y8" s="10">
        <v>2000</v>
      </c>
      <c r="Z8" s="10" t="s">
        <v>828</v>
      </c>
      <c r="AA8" s="10">
        <v>30</v>
      </c>
      <c r="AB8" s="10">
        <v>1624.15</v>
      </c>
      <c r="AC8" s="10">
        <v>71.53</v>
      </c>
      <c r="AD8" s="10">
        <v>63.7</v>
      </c>
    </row>
    <row r="9" spans="1:30">
      <c r="A9" s="10">
        <v>82</v>
      </c>
      <c r="B9" s="10">
        <v>3646</v>
      </c>
      <c r="C9" s="10" t="s">
        <v>619</v>
      </c>
      <c r="D9" s="10"/>
      <c r="E9" s="10" t="s">
        <v>882</v>
      </c>
      <c r="F9" s="10" t="s">
        <v>883</v>
      </c>
      <c r="G9" s="10">
        <v>30</v>
      </c>
      <c r="H9" s="10"/>
      <c r="I9" s="28">
        <v>30</v>
      </c>
      <c r="J9" s="28">
        <v>70</v>
      </c>
      <c r="K9" s="28">
        <f t="shared" si="0"/>
        <v>100</v>
      </c>
      <c r="L9" s="28">
        <v>60</v>
      </c>
      <c r="M9" s="28">
        <v>367</v>
      </c>
      <c r="N9" s="29"/>
      <c r="O9" s="30"/>
      <c r="P9" s="30"/>
      <c r="Q9" s="10" t="s">
        <v>884</v>
      </c>
      <c r="R9" s="10">
        <v>1</v>
      </c>
      <c r="S9" s="21" t="s">
        <v>861</v>
      </c>
      <c r="T9" s="10"/>
      <c r="U9" s="10">
        <v>8735</v>
      </c>
      <c r="V9" s="10" t="s">
        <v>805</v>
      </c>
      <c r="W9" s="10">
        <v>6000</v>
      </c>
      <c r="X9" s="10" t="s">
        <v>838</v>
      </c>
      <c r="Y9" s="10">
        <v>4250</v>
      </c>
      <c r="Z9" s="10" t="s">
        <v>798</v>
      </c>
      <c r="AA9" s="10"/>
      <c r="AB9" s="10"/>
      <c r="AC9" s="10"/>
      <c r="AD9" s="10"/>
    </row>
    <row r="10" spans="1:30">
      <c r="A10" s="10">
        <v>83</v>
      </c>
      <c r="B10" s="10">
        <v>2493</v>
      </c>
      <c r="C10" s="10" t="s">
        <v>434</v>
      </c>
      <c r="D10" s="10"/>
      <c r="E10" s="10" t="s">
        <v>882</v>
      </c>
      <c r="F10" s="10" t="s">
        <v>883</v>
      </c>
      <c r="G10" s="10">
        <v>30</v>
      </c>
      <c r="H10" s="10"/>
      <c r="I10" s="28">
        <v>30</v>
      </c>
      <c r="J10" s="28">
        <v>70</v>
      </c>
      <c r="K10" s="28">
        <f t="shared" si="0"/>
        <v>100</v>
      </c>
      <c r="L10" s="28">
        <v>60</v>
      </c>
      <c r="M10" s="28">
        <v>367</v>
      </c>
      <c r="N10" s="29"/>
      <c r="O10" s="30"/>
      <c r="P10" s="30"/>
      <c r="Q10" s="10" t="s">
        <v>884</v>
      </c>
      <c r="R10" s="10">
        <v>1</v>
      </c>
      <c r="S10" s="21" t="s">
        <v>861</v>
      </c>
      <c r="T10" s="10"/>
      <c r="U10" s="10">
        <v>7495</v>
      </c>
      <c r="V10" s="10" t="s">
        <v>414</v>
      </c>
      <c r="W10" s="10">
        <v>5500</v>
      </c>
      <c r="X10" s="10" t="s">
        <v>853</v>
      </c>
      <c r="Y10" s="10">
        <v>3000</v>
      </c>
      <c r="Z10" s="10" t="s">
        <v>804</v>
      </c>
      <c r="AA10" s="10">
        <v>30</v>
      </c>
      <c r="AB10" s="10">
        <v>1624.15</v>
      </c>
      <c r="AC10" s="10">
        <v>71.53</v>
      </c>
      <c r="AD10" s="10">
        <v>63.7</v>
      </c>
    </row>
    <row r="11" spans="1:30">
      <c r="A11" s="10">
        <v>84</v>
      </c>
      <c r="B11" s="10">
        <v>1339</v>
      </c>
      <c r="C11" s="10" t="s">
        <v>1110</v>
      </c>
      <c r="D11" s="10"/>
      <c r="E11" s="10" t="s">
        <v>882</v>
      </c>
      <c r="F11" s="10" t="s">
        <v>883</v>
      </c>
      <c r="G11" s="10">
        <v>30</v>
      </c>
      <c r="H11" s="10"/>
      <c r="I11" s="28">
        <v>30</v>
      </c>
      <c r="J11" s="28">
        <v>70</v>
      </c>
      <c r="K11" s="28">
        <f t="shared" si="0"/>
        <v>100</v>
      </c>
      <c r="L11" s="28">
        <v>60</v>
      </c>
      <c r="M11" s="28">
        <v>367</v>
      </c>
      <c r="N11" s="29"/>
      <c r="O11" s="30"/>
      <c r="P11" s="30"/>
      <c r="Q11" s="10" t="s">
        <v>884</v>
      </c>
      <c r="R11" s="10">
        <v>1</v>
      </c>
      <c r="S11" s="21" t="s">
        <v>861</v>
      </c>
      <c r="T11" s="10"/>
      <c r="U11" s="10">
        <v>6701</v>
      </c>
      <c r="V11" s="10" t="s">
        <v>1070</v>
      </c>
      <c r="W11" s="10">
        <v>5000</v>
      </c>
      <c r="X11" s="10" t="s">
        <v>817</v>
      </c>
      <c r="Y11" s="10">
        <v>3500</v>
      </c>
      <c r="Z11" s="10" t="s">
        <v>808</v>
      </c>
      <c r="AA11" s="10">
        <v>30</v>
      </c>
      <c r="AB11" s="10">
        <v>1624.15</v>
      </c>
      <c r="AC11" s="10">
        <v>71.53</v>
      </c>
      <c r="AD11" s="10">
        <v>63.7</v>
      </c>
    </row>
    <row r="12" spans="1:30">
      <c r="A12" s="10">
        <v>85</v>
      </c>
      <c r="B12" s="10">
        <v>296</v>
      </c>
      <c r="C12" s="10" t="s">
        <v>899</v>
      </c>
      <c r="D12" s="10"/>
      <c r="E12" s="10" t="s">
        <v>882</v>
      </c>
      <c r="F12" s="10" t="s">
        <v>883</v>
      </c>
      <c r="G12" s="10">
        <v>30</v>
      </c>
      <c r="H12" s="10"/>
      <c r="I12" s="28">
        <v>30</v>
      </c>
      <c r="J12" s="28">
        <v>70</v>
      </c>
      <c r="K12" s="28">
        <f t="shared" si="0"/>
        <v>100</v>
      </c>
      <c r="L12" s="28">
        <v>60</v>
      </c>
      <c r="M12" s="28">
        <v>366</v>
      </c>
      <c r="N12" s="29"/>
      <c r="O12" s="30"/>
      <c r="P12" s="30"/>
      <c r="Q12" s="10" t="s">
        <v>884</v>
      </c>
      <c r="R12" s="10">
        <v>1</v>
      </c>
      <c r="S12" s="21" t="s">
        <v>861</v>
      </c>
      <c r="T12" s="10"/>
      <c r="U12" s="10">
        <v>6010</v>
      </c>
      <c r="V12" s="10" t="s">
        <v>846</v>
      </c>
      <c r="W12" s="10">
        <v>4500</v>
      </c>
      <c r="X12" s="10" t="s">
        <v>797</v>
      </c>
      <c r="Y12" s="10">
        <v>3250</v>
      </c>
      <c r="Z12" s="10" t="s">
        <v>802</v>
      </c>
      <c r="AA12" s="10">
        <v>30</v>
      </c>
      <c r="AB12" s="10">
        <v>1624.15</v>
      </c>
      <c r="AC12" s="10">
        <v>71.53</v>
      </c>
      <c r="AD12" s="10">
        <v>63.7</v>
      </c>
    </row>
    <row r="13" spans="1:30">
      <c r="A13" s="10">
        <v>86</v>
      </c>
      <c r="B13" s="10">
        <v>311</v>
      </c>
      <c r="C13" s="10" t="s">
        <v>902</v>
      </c>
      <c r="D13" s="10"/>
      <c r="E13" s="10" t="s">
        <v>882</v>
      </c>
      <c r="F13" s="10" t="s">
        <v>883</v>
      </c>
      <c r="G13" s="10">
        <v>30</v>
      </c>
      <c r="H13" s="10"/>
      <c r="I13" s="28">
        <v>30</v>
      </c>
      <c r="J13" s="28">
        <v>70</v>
      </c>
      <c r="K13" s="28">
        <f t="shared" si="0"/>
        <v>100</v>
      </c>
      <c r="L13" s="28">
        <v>60</v>
      </c>
      <c r="M13" s="28">
        <v>366</v>
      </c>
      <c r="N13" s="29"/>
      <c r="O13" s="30"/>
      <c r="P13" s="30"/>
      <c r="Q13" s="10" t="s">
        <v>884</v>
      </c>
      <c r="R13" s="10">
        <v>1</v>
      </c>
      <c r="S13" s="21" t="s">
        <v>861</v>
      </c>
      <c r="T13" s="10"/>
      <c r="U13" s="10">
        <v>6280</v>
      </c>
      <c r="V13" s="10" t="s">
        <v>856</v>
      </c>
      <c r="W13" s="10">
        <v>4500</v>
      </c>
      <c r="X13" s="10" t="s">
        <v>797</v>
      </c>
      <c r="Y13" s="10">
        <v>4500</v>
      </c>
      <c r="Z13" s="10" t="s">
        <v>806</v>
      </c>
      <c r="AA13" s="10">
        <v>30</v>
      </c>
      <c r="AB13" s="10">
        <v>1624.15</v>
      </c>
      <c r="AC13" s="10">
        <v>71.53</v>
      </c>
      <c r="AD13" s="10">
        <v>63.7</v>
      </c>
    </row>
    <row r="14" spans="1:30">
      <c r="A14" s="10">
        <v>87</v>
      </c>
      <c r="B14" s="10">
        <v>1337</v>
      </c>
      <c r="C14" s="10" t="s">
        <v>1109</v>
      </c>
      <c r="D14" s="10"/>
      <c r="E14" s="10" t="s">
        <v>882</v>
      </c>
      <c r="F14" s="10" t="s">
        <v>883</v>
      </c>
      <c r="G14" s="10">
        <v>30</v>
      </c>
      <c r="H14" s="10"/>
      <c r="I14" s="28">
        <v>30</v>
      </c>
      <c r="J14" s="28">
        <v>70</v>
      </c>
      <c r="K14" s="28">
        <f t="shared" si="0"/>
        <v>100</v>
      </c>
      <c r="L14" s="28">
        <v>60</v>
      </c>
      <c r="M14" s="28">
        <v>366</v>
      </c>
      <c r="N14" s="29"/>
      <c r="O14" s="30"/>
      <c r="P14" s="30"/>
      <c r="Q14" s="10" t="s">
        <v>884</v>
      </c>
      <c r="R14" s="10">
        <v>1</v>
      </c>
      <c r="S14" s="21" t="s">
        <v>861</v>
      </c>
      <c r="T14" s="10"/>
      <c r="U14" s="10">
        <v>6685</v>
      </c>
      <c r="V14" s="10" t="s">
        <v>956</v>
      </c>
      <c r="W14" s="10">
        <v>5000</v>
      </c>
      <c r="X14" s="10" t="s">
        <v>817</v>
      </c>
      <c r="Y14" s="10">
        <v>3250</v>
      </c>
      <c r="Z14" s="10" t="s">
        <v>802</v>
      </c>
      <c r="AA14" s="10">
        <v>30</v>
      </c>
      <c r="AB14" s="10">
        <v>1624.15</v>
      </c>
      <c r="AC14" s="10">
        <v>71.53</v>
      </c>
      <c r="AD14" s="10">
        <v>63.7</v>
      </c>
    </row>
    <row r="15" spans="1:30">
      <c r="A15" s="10">
        <v>88</v>
      </c>
      <c r="B15" s="10">
        <v>1336</v>
      </c>
      <c r="C15" s="10" t="s">
        <v>1108</v>
      </c>
      <c r="D15" s="10"/>
      <c r="E15" s="10" t="s">
        <v>882</v>
      </c>
      <c r="F15" s="10" t="s">
        <v>883</v>
      </c>
      <c r="G15" s="10">
        <v>30</v>
      </c>
      <c r="H15" s="10"/>
      <c r="I15" s="28">
        <v>30</v>
      </c>
      <c r="J15" s="28">
        <v>70</v>
      </c>
      <c r="K15" s="28">
        <f t="shared" si="0"/>
        <v>100</v>
      </c>
      <c r="L15" s="28">
        <v>60</v>
      </c>
      <c r="M15" s="28">
        <v>366</v>
      </c>
      <c r="N15" s="29"/>
      <c r="O15" s="30"/>
      <c r="P15" s="30"/>
      <c r="Q15" s="10" t="s">
        <v>884</v>
      </c>
      <c r="R15" s="10">
        <v>1</v>
      </c>
      <c r="S15" s="21" t="s">
        <v>861</v>
      </c>
      <c r="T15" s="10"/>
      <c r="U15" s="10">
        <v>6790</v>
      </c>
      <c r="V15" s="10" t="s">
        <v>816</v>
      </c>
      <c r="W15" s="10">
        <v>5000</v>
      </c>
      <c r="X15" s="10" t="s">
        <v>817</v>
      </c>
      <c r="Y15" s="10">
        <v>3500</v>
      </c>
      <c r="Z15" s="10" t="s">
        <v>808</v>
      </c>
      <c r="AA15" s="10">
        <v>30</v>
      </c>
      <c r="AB15" s="10">
        <v>1624.15</v>
      </c>
      <c r="AC15" s="10">
        <v>71.53</v>
      </c>
      <c r="AD15" s="10">
        <v>63.7</v>
      </c>
    </row>
    <row r="16" spans="1:30">
      <c r="A16" s="10">
        <v>89</v>
      </c>
      <c r="B16" s="10">
        <v>1335</v>
      </c>
      <c r="C16" s="10" t="s">
        <v>1107</v>
      </c>
      <c r="D16" s="10"/>
      <c r="E16" s="10" t="s">
        <v>882</v>
      </c>
      <c r="F16" s="10" t="s">
        <v>883</v>
      </c>
      <c r="G16" s="10">
        <v>30</v>
      </c>
      <c r="H16" s="10"/>
      <c r="I16" s="28">
        <v>30</v>
      </c>
      <c r="J16" s="28">
        <v>70</v>
      </c>
      <c r="K16" s="28">
        <f t="shared" si="0"/>
        <v>100</v>
      </c>
      <c r="L16" s="28">
        <v>60</v>
      </c>
      <c r="M16" s="28">
        <v>366</v>
      </c>
      <c r="N16" s="29"/>
      <c r="O16" s="30"/>
      <c r="P16" s="30"/>
      <c r="Q16" s="10" t="s">
        <v>884</v>
      </c>
      <c r="R16" s="10">
        <v>1</v>
      </c>
      <c r="S16" s="21" t="s">
        <v>861</v>
      </c>
      <c r="T16" s="10"/>
      <c r="U16" s="10">
        <v>5560</v>
      </c>
      <c r="V16" s="10" t="s">
        <v>888</v>
      </c>
      <c r="W16" s="10">
        <v>3000</v>
      </c>
      <c r="X16" s="10" t="s">
        <v>878</v>
      </c>
      <c r="Y16" s="10">
        <v>2000</v>
      </c>
      <c r="Z16" s="10" t="s">
        <v>828</v>
      </c>
      <c r="AA16" s="10">
        <v>30</v>
      </c>
      <c r="AB16" s="10">
        <v>1624.15</v>
      </c>
      <c r="AC16" s="10">
        <v>71.53</v>
      </c>
      <c r="AD16" s="10">
        <v>63.7</v>
      </c>
    </row>
    <row r="17" spans="1:30">
      <c r="A17" s="10">
        <v>90</v>
      </c>
      <c r="B17" s="10">
        <v>2474</v>
      </c>
      <c r="C17" s="10" t="s">
        <v>433</v>
      </c>
      <c r="D17" s="10"/>
      <c r="E17" s="10" t="s">
        <v>882</v>
      </c>
      <c r="F17" s="10" t="s">
        <v>883</v>
      </c>
      <c r="G17" s="10">
        <v>30</v>
      </c>
      <c r="H17" s="10"/>
      <c r="I17" s="28">
        <v>30</v>
      </c>
      <c r="J17" s="28">
        <v>70</v>
      </c>
      <c r="K17" s="28">
        <f t="shared" si="0"/>
        <v>100</v>
      </c>
      <c r="L17" s="28">
        <v>60</v>
      </c>
      <c r="M17" s="28">
        <v>365</v>
      </c>
      <c r="N17" s="29"/>
      <c r="O17" s="30"/>
      <c r="P17" s="30"/>
      <c r="Q17" s="10" t="s">
        <v>884</v>
      </c>
      <c r="R17" s="10">
        <v>1</v>
      </c>
      <c r="S17" s="21" t="s">
        <v>861</v>
      </c>
      <c r="T17" s="10"/>
      <c r="U17" s="10">
        <v>4975</v>
      </c>
      <c r="V17" s="10" t="s">
        <v>847</v>
      </c>
      <c r="W17" s="10">
        <v>4000</v>
      </c>
      <c r="X17" s="10" t="s">
        <v>819</v>
      </c>
      <c r="Y17" s="10">
        <v>2250</v>
      </c>
      <c r="Z17" s="10" t="s">
        <v>825</v>
      </c>
      <c r="AA17" s="10">
        <v>30</v>
      </c>
      <c r="AB17" s="10">
        <v>1624.15</v>
      </c>
      <c r="AC17" s="10">
        <v>71.53</v>
      </c>
      <c r="AD17" s="10">
        <v>63.7</v>
      </c>
    </row>
    <row r="18" spans="1:30">
      <c r="A18" s="10">
        <v>91</v>
      </c>
      <c r="B18" s="10">
        <v>4318</v>
      </c>
      <c r="C18" s="10" t="s">
        <v>671</v>
      </c>
      <c r="D18" s="10"/>
      <c r="E18" s="10" t="s">
        <v>882</v>
      </c>
      <c r="F18" s="10" t="s">
        <v>883</v>
      </c>
      <c r="G18" s="10">
        <v>30</v>
      </c>
      <c r="H18" s="10"/>
      <c r="I18" s="28">
        <v>30</v>
      </c>
      <c r="J18" s="28">
        <v>70</v>
      </c>
      <c r="K18" s="28">
        <f t="shared" si="0"/>
        <v>100</v>
      </c>
      <c r="L18" s="28">
        <v>60</v>
      </c>
      <c r="M18" s="28">
        <v>364</v>
      </c>
      <c r="N18" s="29"/>
      <c r="O18" s="30"/>
      <c r="P18" s="30"/>
      <c r="Q18" s="10" t="s">
        <v>884</v>
      </c>
      <c r="R18" s="10">
        <v>1</v>
      </c>
      <c r="S18" s="21" t="s">
        <v>861</v>
      </c>
      <c r="T18" s="10"/>
      <c r="U18" s="10">
        <v>7750</v>
      </c>
      <c r="V18" s="10" t="s">
        <v>573</v>
      </c>
      <c r="W18" s="10">
        <v>6000</v>
      </c>
      <c r="X18" s="10" t="s">
        <v>838</v>
      </c>
      <c r="Y18" s="10">
        <v>3250</v>
      </c>
      <c r="Z18" s="10" t="s">
        <v>802</v>
      </c>
      <c r="AA18" s="10">
        <v>30</v>
      </c>
      <c r="AB18" s="10">
        <v>1624.15</v>
      </c>
      <c r="AC18" s="10">
        <v>71.53</v>
      </c>
      <c r="AD18" s="10">
        <v>63.7</v>
      </c>
    </row>
    <row r="19" spans="1:30">
      <c r="A19" s="10">
        <v>92</v>
      </c>
      <c r="B19" s="10">
        <v>1349</v>
      </c>
      <c r="C19" s="10" t="s">
        <v>1114</v>
      </c>
      <c r="D19" s="10"/>
      <c r="E19" s="10" t="s">
        <v>882</v>
      </c>
      <c r="F19" s="10" t="s">
        <v>883</v>
      </c>
      <c r="G19" s="10">
        <v>30</v>
      </c>
      <c r="H19" s="10"/>
      <c r="I19" s="28">
        <v>30</v>
      </c>
      <c r="J19" s="28">
        <v>70</v>
      </c>
      <c r="K19" s="28">
        <f t="shared" si="0"/>
        <v>100</v>
      </c>
      <c r="L19" s="28">
        <v>60</v>
      </c>
      <c r="M19" s="28">
        <v>359</v>
      </c>
      <c r="N19" s="29"/>
      <c r="O19" s="30"/>
      <c r="P19" s="30"/>
      <c r="Q19" s="10" t="s">
        <v>884</v>
      </c>
      <c r="R19" s="10">
        <v>1</v>
      </c>
      <c r="S19" s="21" t="s">
        <v>861</v>
      </c>
      <c r="T19" s="10"/>
      <c r="U19" s="10">
        <v>7060</v>
      </c>
      <c r="V19" s="10" t="s">
        <v>988</v>
      </c>
      <c r="W19" s="10">
        <v>5000</v>
      </c>
      <c r="X19" s="10" t="s">
        <v>817</v>
      </c>
      <c r="Y19" s="10">
        <v>5250</v>
      </c>
      <c r="Z19" s="10" t="s">
        <v>835</v>
      </c>
      <c r="AA19" s="10">
        <v>30</v>
      </c>
      <c r="AB19" s="10">
        <v>1624.15</v>
      </c>
      <c r="AC19" s="10">
        <v>71.53</v>
      </c>
      <c r="AD19" s="10">
        <v>63.7</v>
      </c>
    </row>
    <row r="20" spans="1:30">
      <c r="A20" s="10">
        <v>93</v>
      </c>
      <c r="B20" s="10">
        <v>1357</v>
      </c>
      <c r="C20" s="10" t="s">
        <v>1115</v>
      </c>
      <c r="D20" s="10"/>
      <c r="E20" s="10" t="s">
        <v>882</v>
      </c>
      <c r="F20" s="10" t="s">
        <v>883</v>
      </c>
      <c r="G20" s="10">
        <v>30</v>
      </c>
      <c r="H20" s="10"/>
      <c r="I20" s="28">
        <v>30</v>
      </c>
      <c r="J20" s="28">
        <v>70</v>
      </c>
      <c r="K20" s="28">
        <f t="shared" si="0"/>
        <v>100</v>
      </c>
      <c r="L20" s="28">
        <v>60</v>
      </c>
      <c r="M20" s="28">
        <v>356</v>
      </c>
      <c r="N20" s="29"/>
      <c r="O20" s="30"/>
      <c r="P20" s="30"/>
      <c r="Q20" s="10" t="s">
        <v>884</v>
      </c>
      <c r="R20" s="10">
        <v>1</v>
      </c>
      <c r="S20" s="21" t="s">
        <v>861</v>
      </c>
      <c r="T20" s="10"/>
      <c r="U20" s="10">
        <v>8215</v>
      </c>
      <c r="V20" s="10" t="s">
        <v>1116</v>
      </c>
      <c r="W20" s="10">
        <v>6000</v>
      </c>
      <c r="X20" s="10" t="s">
        <v>838</v>
      </c>
      <c r="Y20" s="10">
        <v>3000</v>
      </c>
      <c r="Z20" s="10" t="s">
        <v>804</v>
      </c>
      <c r="AA20" s="10">
        <v>30</v>
      </c>
      <c r="AB20" s="10">
        <v>1624.15</v>
      </c>
      <c r="AC20" s="10">
        <v>71.53</v>
      </c>
      <c r="AD20" s="10">
        <v>63.7</v>
      </c>
    </row>
    <row r="21" spans="1:30">
      <c r="A21" s="10">
        <v>94</v>
      </c>
      <c r="B21" s="10">
        <v>423</v>
      </c>
      <c r="C21" s="10" t="s">
        <v>930</v>
      </c>
      <c r="D21" s="10"/>
      <c r="E21" s="10" t="s">
        <v>882</v>
      </c>
      <c r="F21" s="10" t="s">
        <v>883</v>
      </c>
      <c r="G21" s="10">
        <v>30</v>
      </c>
      <c r="H21" s="10">
        <v>0</v>
      </c>
      <c r="I21" s="28">
        <v>30</v>
      </c>
      <c r="J21" s="28">
        <v>70</v>
      </c>
      <c r="K21" s="28">
        <f t="shared" si="0"/>
        <v>100</v>
      </c>
      <c r="L21" s="28">
        <v>60</v>
      </c>
      <c r="M21" s="28">
        <v>355</v>
      </c>
      <c r="N21" s="29"/>
      <c r="O21" s="30"/>
      <c r="P21" s="30"/>
      <c r="Q21" s="10" t="s">
        <v>884</v>
      </c>
      <c r="R21" s="10">
        <v>1</v>
      </c>
      <c r="S21" s="21" t="s">
        <v>861</v>
      </c>
      <c r="T21" s="10"/>
      <c r="U21" s="10">
        <v>5935</v>
      </c>
      <c r="V21" s="10" t="s">
        <v>843</v>
      </c>
      <c r="W21" s="10">
        <v>4500</v>
      </c>
      <c r="X21" s="10" t="s">
        <v>797</v>
      </c>
      <c r="Y21" s="10">
        <v>3250</v>
      </c>
      <c r="Z21" s="10" t="s">
        <v>802</v>
      </c>
      <c r="AA21" s="10">
        <v>30</v>
      </c>
      <c r="AB21" s="10">
        <v>1624.15</v>
      </c>
      <c r="AC21" s="10">
        <v>71.53</v>
      </c>
      <c r="AD21" s="10">
        <v>63.7</v>
      </c>
    </row>
    <row r="22" spans="1:30">
      <c r="A22" s="10">
        <v>95</v>
      </c>
      <c r="B22" s="10">
        <v>3323</v>
      </c>
      <c r="C22" s="10" t="s">
        <v>588</v>
      </c>
      <c r="D22" s="10"/>
      <c r="E22" s="10" t="s">
        <v>882</v>
      </c>
      <c r="F22" s="10" t="s">
        <v>883</v>
      </c>
      <c r="G22" s="10">
        <v>30</v>
      </c>
      <c r="H22" s="10"/>
      <c r="I22" s="28">
        <v>30</v>
      </c>
      <c r="J22" s="28">
        <v>70</v>
      </c>
      <c r="K22" s="28">
        <f t="shared" si="0"/>
        <v>100</v>
      </c>
      <c r="L22" s="28">
        <v>60</v>
      </c>
      <c r="M22" s="28">
        <v>355</v>
      </c>
      <c r="N22" s="29"/>
      <c r="O22" s="30"/>
      <c r="P22" s="30"/>
      <c r="Q22" s="10" t="s">
        <v>884</v>
      </c>
      <c r="R22" s="10">
        <v>1</v>
      </c>
      <c r="S22" s="21" t="s">
        <v>861</v>
      </c>
      <c r="T22" s="10"/>
      <c r="U22" s="10">
        <v>8335</v>
      </c>
      <c r="V22" s="10" t="s">
        <v>1212</v>
      </c>
      <c r="W22" s="10">
        <v>6000</v>
      </c>
      <c r="X22" s="10" t="s">
        <v>838</v>
      </c>
      <c r="Y22" s="10">
        <v>4000</v>
      </c>
      <c r="Z22" s="10" t="s">
        <v>800</v>
      </c>
      <c r="AA22" s="10">
        <v>30</v>
      </c>
      <c r="AB22" s="10">
        <v>1624.15</v>
      </c>
      <c r="AC22" s="10">
        <v>71.53</v>
      </c>
      <c r="AD22" s="10">
        <v>63.7</v>
      </c>
    </row>
    <row r="23" spans="1:30">
      <c r="A23" s="10">
        <v>96</v>
      </c>
      <c r="B23" s="10">
        <v>3784</v>
      </c>
      <c r="C23" s="10" t="s">
        <v>630</v>
      </c>
      <c r="D23" s="10"/>
      <c r="E23" s="10" t="s">
        <v>882</v>
      </c>
      <c r="F23" s="10" t="s">
        <v>883</v>
      </c>
      <c r="G23" s="10">
        <v>30</v>
      </c>
      <c r="H23" s="10"/>
      <c r="I23" s="28">
        <v>30</v>
      </c>
      <c r="J23" s="28">
        <v>70</v>
      </c>
      <c r="K23" s="28">
        <f t="shared" si="0"/>
        <v>100</v>
      </c>
      <c r="L23" s="28">
        <v>60</v>
      </c>
      <c r="M23" s="28">
        <v>355</v>
      </c>
      <c r="N23" s="29"/>
      <c r="O23" s="30"/>
      <c r="P23" s="30"/>
      <c r="Q23" s="10" t="s">
        <v>884</v>
      </c>
      <c r="R23" s="10">
        <v>1</v>
      </c>
      <c r="S23" s="21" t="s">
        <v>861</v>
      </c>
      <c r="T23" s="10"/>
      <c r="U23" s="10">
        <v>8735</v>
      </c>
      <c r="V23" s="10" t="s">
        <v>805</v>
      </c>
      <c r="W23" s="10">
        <v>5000</v>
      </c>
      <c r="X23" s="10" t="s">
        <v>817</v>
      </c>
      <c r="Y23" s="10">
        <v>3000</v>
      </c>
      <c r="Z23" s="10" t="s">
        <v>804</v>
      </c>
      <c r="AA23" s="10">
        <v>20</v>
      </c>
      <c r="AB23" s="10">
        <v>1082.77</v>
      </c>
      <c r="AC23" s="10">
        <v>47.69</v>
      </c>
      <c r="AD23" s="10">
        <v>42.47</v>
      </c>
    </row>
    <row r="24" spans="1:30">
      <c r="A24" s="10">
        <v>97</v>
      </c>
      <c r="B24" s="10">
        <v>4042</v>
      </c>
      <c r="C24" s="10" t="s">
        <v>655</v>
      </c>
      <c r="D24" s="10"/>
      <c r="E24" s="10" t="s">
        <v>882</v>
      </c>
      <c r="F24" s="10" t="s">
        <v>883</v>
      </c>
      <c r="G24" s="10">
        <v>30</v>
      </c>
      <c r="H24" s="10"/>
      <c r="I24" s="28">
        <v>30</v>
      </c>
      <c r="J24" s="28">
        <v>70</v>
      </c>
      <c r="K24" s="28">
        <f t="shared" si="0"/>
        <v>100</v>
      </c>
      <c r="L24" s="28">
        <v>60</v>
      </c>
      <c r="M24" s="28">
        <v>355</v>
      </c>
      <c r="N24" s="29"/>
      <c r="O24" s="30"/>
      <c r="P24" s="30"/>
      <c r="Q24" s="10" t="s">
        <v>884</v>
      </c>
      <c r="R24" s="10">
        <v>1</v>
      </c>
      <c r="S24" s="21" t="s">
        <v>861</v>
      </c>
      <c r="T24" s="10"/>
      <c r="U24" s="10">
        <v>8275</v>
      </c>
      <c r="V24" s="10" t="s">
        <v>966</v>
      </c>
      <c r="W24" s="10">
        <v>6000</v>
      </c>
      <c r="X24" s="10" t="s">
        <v>838</v>
      </c>
      <c r="Y24" s="10">
        <v>4000</v>
      </c>
      <c r="Z24" s="10" t="s">
        <v>800</v>
      </c>
      <c r="AA24" s="10">
        <v>30</v>
      </c>
      <c r="AB24" s="10">
        <v>1624.15</v>
      </c>
      <c r="AC24" s="10">
        <v>71.53</v>
      </c>
      <c r="AD24" s="10">
        <v>63.7</v>
      </c>
    </row>
    <row r="25" spans="1:30">
      <c r="A25" s="10">
        <v>98</v>
      </c>
      <c r="B25" s="10">
        <v>307</v>
      </c>
      <c r="C25" s="10" t="s">
        <v>901</v>
      </c>
      <c r="D25" s="10"/>
      <c r="E25" s="10" t="s">
        <v>882</v>
      </c>
      <c r="F25" s="10" t="s">
        <v>883</v>
      </c>
      <c r="G25" s="10">
        <v>30</v>
      </c>
      <c r="H25" s="10"/>
      <c r="I25" s="28">
        <v>30</v>
      </c>
      <c r="J25" s="28">
        <v>70</v>
      </c>
      <c r="K25" s="28">
        <f t="shared" si="0"/>
        <v>100</v>
      </c>
      <c r="L25" s="28">
        <v>60</v>
      </c>
      <c r="M25" s="28">
        <v>354</v>
      </c>
      <c r="N25" s="29"/>
      <c r="O25" s="30"/>
      <c r="P25" s="30"/>
      <c r="Q25" s="10" t="s">
        <v>884</v>
      </c>
      <c r="R25" s="10">
        <v>1</v>
      </c>
      <c r="S25" s="21" t="s">
        <v>861</v>
      </c>
      <c r="T25" s="10"/>
      <c r="U25" s="10">
        <v>6355</v>
      </c>
      <c r="V25" s="10" t="s">
        <v>842</v>
      </c>
      <c r="W25" s="10">
        <v>4500</v>
      </c>
      <c r="X25" s="10" t="s">
        <v>797</v>
      </c>
      <c r="Y25" s="10">
        <v>3000</v>
      </c>
      <c r="Z25" s="10" t="s">
        <v>804</v>
      </c>
      <c r="AA25" s="10">
        <v>30</v>
      </c>
      <c r="AB25" s="10">
        <v>1624.15</v>
      </c>
      <c r="AC25" s="10">
        <v>71.53</v>
      </c>
      <c r="AD25" s="10">
        <v>63.7</v>
      </c>
    </row>
    <row r="26" spans="1:30">
      <c r="A26" s="10">
        <v>99</v>
      </c>
      <c r="B26" s="10">
        <v>4101</v>
      </c>
      <c r="C26" s="10" t="s">
        <v>658</v>
      </c>
      <c r="D26" s="10"/>
      <c r="E26" s="10" t="s">
        <v>882</v>
      </c>
      <c r="F26" s="10" t="s">
        <v>883</v>
      </c>
      <c r="G26" s="10">
        <v>30</v>
      </c>
      <c r="H26" s="10"/>
      <c r="I26" s="28">
        <v>30</v>
      </c>
      <c r="J26" s="28">
        <v>70</v>
      </c>
      <c r="K26" s="28">
        <f t="shared" si="0"/>
        <v>100</v>
      </c>
      <c r="L26" s="28">
        <v>60</v>
      </c>
      <c r="M26" s="28">
        <v>354</v>
      </c>
      <c r="N26" s="29"/>
      <c r="O26" s="30"/>
      <c r="P26" s="30"/>
      <c r="Q26" s="10" t="s">
        <v>884</v>
      </c>
      <c r="R26" s="10">
        <v>1</v>
      </c>
      <c r="S26" s="21" t="s">
        <v>861</v>
      </c>
      <c r="T26" s="10"/>
      <c r="U26" s="10">
        <v>7945</v>
      </c>
      <c r="V26" s="10" t="s">
        <v>840</v>
      </c>
      <c r="W26" s="10">
        <v>6000</v>
      </c>
      <c r="X26" s="10" t="s">
        <v>838</v>
      </c>
      <c r="Y26" s="10">
        <v>3500</v>
      </c>
      <c r="Z26" s="10" t="s">
        <v>808</v>
      </c>
      <c r="AA26" s="10">
        <v>30</v>
      </c>
      <c r="AB26" s="10">
        <v>1624.15</v>
      </c>
      <c r="AC26" s="10">
        <v>71.53</v>
      </c>
      <c r="AD26" s="10">
        <v>63.7</v>
      </c>
    </row>
    <row r="27" spans="1:30">
      <c r="A27" s="10">
        <v>100</v>
      </c>
      <c r="B27" s="10">
        <v>3159</v>
      </c>
      <c r="C27" s="10" t="s">
        <v>560</v>
      </c>
      <c r="D27" s="10"/>
      <c r="E27" s="10" t="s">
        <v>882</v>
      </c>
      <c r="F27" s="10" t="s">
        <v>883</v>
      </c>
      <c r="G27" s="10">
        <v>30</v>
      </c>
      <c r="H27" s="10"/>
      <c r="I27" s="28">
        <v>30</v>
      </c>
      <c r="J27" s="28">
        <v>70</v>
      </c>
      <c r="K27" s="28">
        <f t="shared" si="0"/>
        <v>100</v>
      </c>
      <c r="L27" s="28">
        <v>60</v>
      </c>
      <c r="M27" s="28">
        <v>349</v>
      </c>
      <c r="N27" s="29"/>
      <c r="O27" s="30"/>
      <c r="P27" s="30"/>
      <c r="Q27" s="10" t="s">
        <v>884</v>
      </c>
      <c r="R27" s="10">
        <v>1</v>
      </c>
      <c r="S27" s="21" t="s">
        <v>861</v>
      </c>
      <c r="T27" s="10"/>
      <c r="U27" s="10">
        <v>8575</v>
      </c>
      <c r="V27" s="10" t="s">
        <v>561</v>
      </c>
      <c r="W27" s="10">
        <v>6000</v>
      </c>
      <c r="X27" s="10" t="s">
        <v>838</v>
      </c>
      <c r="Y27" s="10">
        <v>2750</v>
      </c>
      <c r="Z27" s="10" t="s">
        <v>823</v>
      </c>
      <c r="AA27" s="10">
        <v>30</v>
      </c>
      <c r="AB27" s="10">
        <v>1624.15</v>
      </c>
      <c r="AC27" s="10">
        <v>71.53</v>
      </c>
      <c r="AD27" s="10">
        <v>63.7</v>
      </c>
    </row>
    <row r="28" spans="1:30">
      <c r="A28" s="10">
        <v>101</v>
      </c>
      <c r="B28" s="10">
        <v>292</v>
      </c>
      <c r="C28" s="10" t="s">
        <v>895</v>
      </c>
      <c r="D28" s="10"/>
      <c r="E28" s="10" t="s">
        <v>882</v>
      </c>
      <c r="F28" s="10" t="s">
        <v>883</v>
      </c>
      <c r="G28" s="10">
        <v>30</v>
      </c>
      <c r="H28" s="10"/>
      <c r="I28" s="28">
        <v>30</v>
      </c>
      <c r="J28" s="28">
        <v>70</v>
      </c>
      <c r="K28" s="28">
        <f t="shared" si="0"/>
        <v>100</v>
      </c>
      <c r="L28" s="28">
        <v>60</v>
      </c>
      <c r="M28" s="28">
        <v>347</v>
      </c>
      <c r="N28" s="29"/>
      <c r="O28" s="30"/>
      <c r="P28" s="30"/>
      <c r="Q28" s="10" t="s">
        <v>884</v>
      </c>
      <c r="R28" s="10">
        <v>1</v>
      </c>
      <c r="S28" s="21" t="s">
        <v>861</v>
      </c>
      <c r="T28" s="10"/>
      <c r="U28" s="10">
        <v>5905</v>
      </c>
      <c r="V28" s="10" t="s">
        <v>801</v>
      </c>
      <c r="W28" s="10">
        <v>4500</v>
      </c>
      <c r="X28" s="10" t="s">
        <v>797</v>
      </c>
      <c r="Y28" s="10">
        <v>3250</v>
      </c>
      <c r="Z28" s="10" t="s">
        <v>802</v>
      </c>
      <c r="AA28" s="10">
        <v>30</v>
      </c>
      <c r="AB28" s="10">
        <v>1624.15</v>
      </c>
      <c r="AC28" s="10">
        <v>71.53</v>
      </c>
      <c r="AD28" s="10">
        <v>63.7</v>
      </c>
    </row>
    <row r="29" spans="1:30">
      <c r="A29" s="10">
        <v>102</v>
      </c>
      <c r="B29" s="10">
        <v>1443</v>
      </c>
      <c r="C29" s="10" t="s">
        <v>1122</v>
      </c>
      <c r="D29" s="10"/>
      <c r="E29" s="10" t="s">
        <v>882</v>
      </c>
      <c r="F29" s="10" t="s">
        <v>883</v>
      </c>
      <c r="G29" s="10">
        <v>30</v>
      </c>
      <c r="H29" s="10"/>
      <c r="I29" s="28">
        <v>30</v>
      </c>
      <c r="J29" s="28">
        <v>70</v>
      </c>
      <c r="K29" s="28">
        <f t="shared" si="0"/>
        <v>100</v>
      </c>
      <c r="L29" s="28">
        <v>60</v>
      </c>
      <c r="M29" s="28">
        <v>343</v>
      </c>
      <c r="N29" s="29"/>
      <c r="O29" s="30"/>
      <c r="P29" s="30"/>
      <c r="Q29" s="10" t="s">
        <v>884</v>
      </c>
      <c r="R29" s="10">
        <v>1</v>
      </c>
      <c r="S29" s="21" t="s">
        <v>861</v>
      </c>
      <c r="T29" s="10"/>
      <c r="U29" s="10">
        <v>6955</v>
      </c>
      <c r="V29" s="10" t="s">
        <v>1084</v>
      </c>
      <c r="W29" s="10">
        <v>5000</v>
      </c>
      <c r="X29" s="10" t="s">
        <v>817</v>
      </c>
      <c r="Y29" s="10">
        <v>3000</v>
      </c>
      <c r="Z29" s="10" t="s">
        <v>804</v>
      </c>
      <c r="AA29" s="10">
        <v>30</v>
      </c>
      <c r="AB29" s="10">
        <v>1624.15</v>
      </c>
      <c r="AC29" s="10">
        <v>71.53</v>
      </c>
      <c r="AD29" s="10">
        <v>63.7</v>
      </c>
    </row>
    <row r="30" spans="1:30">
      <c r="A30" s="10">
        <v>103</v>
      </c>
      <c r="B30" s="10">
        <v>426</v>
      </c>
      <c r="C30" s="10" t="s">
        <v>932</v>
      </c>
      <c r="D30" s="10"/>
      <c r="E30" s="10" t="s">
        <v>882</v>
      </c>
      <c r="F30" s="10" t="s">
        <v>883</v>
      </c>
      <c r="G30" s="10">
        <v>30</v>
      </c>
      <c r="H30" s="10"/>
      <c r="I30" s="28">
        <v>30</v>
      </c>
      <c r="J30" s="28">
        <v>70</v>
      </c>
      <c r="K30" s="28">
        <f t="shared" si="0"/>
        <v>100</v>
      </c>
      <c r="L30" s="28">
        <v>60</v>
      </c>
      <c r="M30" s="28">
        <v>343</v>
      </c>
      <c r="N30" s="29"/>
      <c r="O30" s="30"/>
      <c r="P30" s="30"/>
      <c r="Q30" s="10" t="s">
        <v>884</v>
      </c>
      <c r="R30" s="10">
        <v>1</v>
      </c>
      <c r="S30" s="21" t="s">
        <v>861</v>
      </c>
      <c r="T30" s="10"/>
      <c r="U30" s="10">
        <v>6505</v>
      </c>
      <c r="V30" s="10" t="s">
        <v>841</v>
      </c>
      <c r="W30" s="10">
        <v>4500</v>
      </c>
      <c r="X30" s="10" t="s">
        <v>797</v>
      </c>
      <c r="Y30" s="10">
        <v>2500</v>
      </c>
      <c r="Z30" s="10" t="s">
        <v>833</v>
      </c>
      <c r="AA30" s="10">
        <v>30</v>
      </c>
      <c r="AB30" s="10">
        <v>1624.15</v>
      </c>
      <c r="AC30" s="10">
        <v>71.53</v>
      </c>
      <c r="AD30" s="10">
        <v>63.7</v>
      </c>
    </row>
    <row r="31" spans="1:30">
      <c r="A31" s="10">
        <v>104</v>
      </c>
      <c r="B31" s="10">
        <v>1461</v>
      </c>
      <c r="C31" s="10" t="s">
        <v>1128</v>
      </c>
      <c r="D31" s="10"/>
      <c r="E31" s="10" t="s">
        <v>882</v>
      </c>
      <c r="F31" s="10" t="s">
        <v>883</v>
      </c>
      <c r="G31" s="10">
        <v>30</v>
      </c>
      <c r="H31" s="10"/>
      <c r="I31" s="28">
        <v>30</v>
      </c>
      <c r="J31" s="28">
        <v>70</v>
      </c>
      <c r="K31" s="28">
        <f t="shared" si="0"/>
        <v>100</v>
      </c>
      <c r="L31" s="28">
        <v>60</v>
      </c>
      <c r="M31" s="28">
        <v>340</v>
      </c>
      <c r="N31" s="29"/>
      <c r="O31" s="30"/>
      <c r="P31" s="30"/>
      <c r="Q31" s="10" t="s">
        <v>884</v>
      </c>
      <c r="R31" s="10">
        <v>1</v>
      </c>
      <c r="S31" s="21" t="s">
        <v>861</v>
      </c>
      <c r="T31" s="10"/>
      <c r="U31" s="10">
        <v>6790</v>
      </c>
      <c r="V31" s="10" t="s">
        <v>816</v>
      </c>
      <c r="W31" s="10">
        <v>5000</v>
      </c>
      <c r="X31" s="10" t="s">
        <v>817</v>
      </c>
      <c r="Y31" s="10">
        <v>3500</v>
      </c>
      <c r="Z31" s="10" t="s">
        <v>808</v>
      </c>
      <c r="AA31" s="10">
        <v>30</v>
      </c>
      <c r="AB31" s="10">
        <v>1624.15</v>
      </c>
      <c r="AC31" s="10">
        <v>71.53</v>
      </c>
      <c r="AD31" s="10">
        <v>63.7</v>
      </c>
    </row>
    <row r="32" spans="1:30">
      <c r="A32" s="10">
        <v>105</v>
      </c>
      <c r="B32" s="10">
        <v>424</v>
      </c>
      <c r="C32" s="10" t="s">
        <v>931</v>
      </c>
      <c r="D32" s="10"/>
      <c r="E32" s="10" t="s">
        <v>882</v>
      </c>
      <c r="F32" s="10" t="s">
        <v>883</v>
      </c>
      <c r="G32" s="10">
        <v>30</v>
      </c>
      <c r="H32" s="10"/>
      <c r="I32" s="28">
        <v>30</v>
      </c>
      <c r="J32" s="28">
        <v>70</v>
      </c>
      <c r="K32" s="28">
        <f t="shared" si="0"/>
        <v>100</v>
      </c>
      <c r="L32" s="28">
        <v>60</v>
      </c>
      <c r="M32" s="28">
        <v>337</v>
      </c>
      <c r="N32" s="29"/>
      <c r="O32" s="30"/>
      <c r="P32" s="30"/>
      <c r="Q32" s="10" t="s">
        <v>884</v>
      </c>
      <c r="R32" s="10">
        <v>1</v>
      </c>
      <c r="S32" s="21" t="s">
        <v>861</v>
      </c>
      <c r="T32" s="10"/>
      <c r="U32" s="10">
        <v>6175</v>
      </c>
      <c r="V32" s="10" t="s">
        <v>875</v>
      </c>
      <c r="W32" s="10">
        <v>4500</v>
      </c>
      <c r="X32" s="10" t="s">
        <v>797</v>
      </c>
      <c r="Y32" s="10">
        <v>3500</v>
      </c>
      <c r="Z32" s="10" t="s">
        <v>808</v>
      </c>
      <c r="AA32" s="10">
        <v>30</v>
      </c>
      <c r="AB32" s="10">
        <v>1624.15</v>
      </c>
      <c r="AC32" s="10">
        <v>71.53</v>
      </c>
      <c r="AD32" s="10">
        <v>63.7</v>
      </c>
    </row>
    <row r="33" spans="1:30">
      <c r="A33" s="10">
        <v>106</v>
      </c>
      <c r="B33" s="10">
        <v>1486</v>
      </c>
      <c r="C33" s="10" t="s">
        <v>1132</v>
      </c>
      <c r="D33" s="10"/>
      <c r="E33" s="10" t="s">
        <v>882</v>
      </c>
      <c r="F33" s="10" t="s">
        <v>883</v>
      </c>
      <c r="G33" s="10">
        <v>30</v>
      </c>
      <c r="H33" s="10"/>
      <c r="I33" s="28">
        <v>30</v>
      </c>
      <c r="J33" s="28">
        <v>70</v>
      </c>
      <c r="K33" s="28">
        <f t="shared" si="0"/>
        <v>100</v>
      </c>
      <c r="L33" s="28">
        <v>60</v>
      </c>
      <c r="M33" s="28">
        <v>334</v>
      </c>
      <c r="N33" s="29"/>
      <c r="O33" s="30"/>
      <c r="P33" s="30"/>
      <c r="Q33" s="10" t="s">
        <v>884</v>
      </c>
      <c r="R33" s="10">
        <v>1</v>
      </c>
      <c r="S33" s="21" t="s">
        <v>861</v>
      </c>
      <c r="T33" s="10"/>
      <c r="U33" s="10">
        <v>6685</v>
      </c>
      <c r="V33" s="10" t="s">
        <v>956</v>
      </c>
      <c r="W33" s="10">
        <v>5000</v>
      </c>
      <c r="X33" s="10" t="s">
        <v>817</v>
      </c>
      <c r="Y33" s="10">
        <v>3250</v>
      </c>
      <c r="Z33" s="10" t="s">
        <v>802</v>
      </c>
      <c r="AA33" s="10">
        <v>30</v>
      </c>
      <c r="AB33" s="10">
        <v>1624.15</v>
      </c>
      <c r="AC33" s="10">
        <v>71.53</v>
      </c>
      <c r="AD33" s="10">
        <v>63.7</v>
      </c>
    </row>
    <row r="34" spans="1:30">
      <c r="A34" s="10">
        <v>107</v>
      </c>
      <c r="B34" s="10">
        <v>4981</v>
      </c>
      <c r="C34" s="10" t="s">
        <v>728</v>
      </c>
      <c r="D34" s="10"/>
      <c r="E34" s="10" t="s">
        <v>882</v>
      </c>
      <c r="F34" s="10" t="s">
        <v>883</v>
      </c>
      <c r="G34" s="10">
        <v>30</v>
      </c>
      <c r="H34" s="10"/>
      <c r="I34" s="28">
        <v>30</v>
      </c>
      <c r="J34" s="28">
        <v>70</v>
      </c>
      <c r="K34" s="28">
        <f t="shared" si="0"/>
        <v>100</v>
      </c>
      <c r="L34" s="28">
        <v>60</v>
      </c>
      <c r="M34" s="28">
        <v>331</v>
      </c>
      <c r="N34" s="29"/>
      <c r="O34" s="30"/>
      <c r="P34" s="30"/>
      <c r="Q34" s="10" t="s">
        <v>884</v>
      </c>
      <c r="R34" s="10">
        <v>1</v>
      </c>
      <c r="S34" s="21" t="s">
        <v>861</v>
      </c>
      <c r="T34" s="10"/>
      <c r="U34" s="10">
        <v>8470</v>
      </c>
      <c r="V34" s="10" t="s">
        <v>627</v>
      </c>
      <c r="W34" s="10">
        <v>6000</v>
      </c>
      <c r="X34" s="10" t="s">
        <v>838</v>
      </c>
      <c r="Y34" s="10">
        <v>3750</v>
      </c>
      <c r="Z34" s="10" t="s">
        <v>849</v>
      </c>
      <c r="AA34" s="10">
        <v>30</v>
      </c>
      <c r="AB34" s="10">
        <v>1624.15</v>
      </c>
      <c r="AC34" s="10">
        <v>71.53</v>
      </c>
      <c r="AD34" s="10">
        <v>63.7</v>
      </c>
    </row>
    <row r="35" spans="1:30">
      <c r="A35" s="10">
        <v>108</v>
      </c>
      <c r="B35" s="10">
        <v>3325</v>
      </c>
      <c r="C35" s="10" t="s">
        <v>589</v>
      </c>
      <c r="D35" s="10"/>
      <c r="E35" s="10" t="s">
        <v>882</v>
      </c>
      <c r="F35" s="10" t="s">
        <v>883</v>
      </c>
      <c r="G35" s="10">
        <v>30</v>
      </c>
      <c r="H35" s="10"/>
      <c r="I35" s="28">
        <v>30</v>
      </c>
      <c r="J35" s="28">
        <v>70</v>
      </c>
      <c r="K35" s="28">
        <f t="shared" si="0"/>
        <v>100</v>
      </c>
      <c r="L35" s="28">
        <v>60</v>
      </c>
      <c r="M35" s="28">
        <v>283</v>
      </c>
      <c r="N35" s="29"/>
      <c r="O35" s="30"/>
      <c r="P35" s="30"/>
      <c r="Q35" s="10" t="s">
        <v>884</v>
      </c>
      <c r="R35" s="10">
        <v>1</v>
      </c>
      <c r="S35" s="21" t="s">
        <v>861</v>
      </c>
      <c r="T35" s="10"/>
      <c r="U35" s="10">
        <v>5230</v>
      </c>
      <c r="V35" s="10" t="s">
        <v>1097</v>
      </c>
      <c r="W35" s="10">
        <v>3500</v>
      </c>
      <c r="X35" s="10" t="s">
        <v>1061</v>
      </c>
      <c r="Y35" s="10">
        <v>2500</v>
      </c>
      <c r="Z35" s="10" t="s">
        <v>833</v>
      </c>
      <c r="AA35" s="10">
        <v>30</v>
      </c>
      <c r="AB35" s="10">
        <v>1624.15</v>
      </c>
      <c r="AC35" s="10">
        <v>71.53</v>
      </c>
      <c r="AD35" s="10">
        <v>63.7</v>
      </c>
    </row>
    <row r="36" spans="1:30">
      <c r="A36" s="10">
        <v>109</v>
      </c>
      <c r="B36" s="10">
        <v>3371</v>
      </c>
      <c r="C36" s="10" t="s">
        <v>595</v>
      </c>
      <c r="D36" s="10"/>
      <c r="E36" s="10" t="s">
        <v>882</v>
      </c>
      <c r="F36" s="10" t="s">
        <v>883</v>
      </c>
      <c r="G36" s="10">
        <v>30</v>
      </c>
      <c r="H36" s="10"/>
      <c r="I36" s="28">
        <v>30</v>
      </c>
      <c r="J36" s="28">
        <v>70</v>
      </c>
      <c r="K36" s="28">
        <f t="shared" si="0"/>
        <v>100</v>
      </c>
      <c r="L36" s="28">
        <v>57</v>
      </c>
      <c r="M36" s="28">
        <v>355</v>
      </c>
      <c r="N36" s="29"/>
      <c r="O36" s="30"/>
      <c r="P36" s="30"/>
      <c r="Q36" s="10" t="s">
        <v>884</v>
      </c>
      <c r="R36" s="10">
        <v>1</v>
      </c>
      <c r="S36" s="21" t="s">
        <v>861</v>
      </c>
      <c r="T36" s="10"/>
      <c r="U36" s="10">
        <v>4975</v>
      </c>
      <c r="V36" s="10" t="s">
        <v>847</v>
      </c>
      <c r="W36" s="10">
        <v>4000</v>
      </c>
      <c r="X36" s="10" t="s">
        <v>819</v>
      </c>
      <c r="Y36" s="10">
        <v>2250</v>
      </c>
      <c r="Z36" s="10" t="s">
        <v>825</v>
      </c>
      <c r="AA36" s="10">
        <v>30</v>
      </c>
      <c r="AB36" s="10">
        <v>1624.15</v>
      </c>
      <c r="AC36" s="10">
        <v>71.53</v>
      </c>
      <c r="AD36" s="10">
        <v>63.7</v>
      </c>
    </row>
    <row r="37" spans="1:30">
      <c r="A37" s="10">
        <v>110</v>
      </c>
      <c r="B37" s="10">
        <v>3602</v>
      </c>
      <c r="C37" s="10" t="s">
        <v>614</v>
      </c>
      <c r="D37" s="10"/>
      <c r="E37" s="10" t="s">
        <v>882</v>
      </c>
      <c r="F37" s="10" t="s">
        <v>883</v>
      </c>
      <c r="G37" s="10">
        <v>30</v>
      </c>
      <c r="H37" s="10"/>
      <c r="I37" s="28">
        <v>30</v>
      </c>
      <c r="J37" s="28">
        <v>56</v>
      </c>
      <c r="K37" s="28">
        <f t="shared" si="0"/>
        <v>86</v>
      </c>
      <c r="L37" s="28">
        <v>60</v>
      </c>
      <c r="M37" s="28">
        <v>472</v>
      </c>
      <c r="N37" s="29"/>
      <c r="O37" s="30"/>
      <c r="P37" s="30"/>
      <c r="Q37" s="10" t="s">
        <v>884</v>
      </c>
      <c r="R37" s="10">
        <v>1</v>
      </c>
      <c r="S37" s="21" t="s">
        <v>861</v>
      </c>
      <c r="T37" s="10"/>
      <c r="U37" s="10">
        <v>8380</v>
      </c>
      <c r="V37" s="10" t="s">
        <v>566</v>
      </c>
      <c r="W37" s="10">
        <v>6000</v>
      </c>
      <c r="X37" s="10" t="s">
        <v>838</v>
      </c>
      <c r="Y37" s="10">
        <v>4000</v>
      </c>
      <c r="Z37" s="10" t="s">
        <v>800</v>
      </c>
      <c r="AA37" s="10">
        <v>30</v>
      </c>
      <c r="AB37" s="10">
        <v>1624.15</v>
      </c>
      <c r="AC37" s="10">
        <v>71.53</v>
      </c>
      <c r="AD37" s="10">
        <v>63.7</v>
      </c>
    </row>
    <row r="38" spans="1:30">
      <c r="A38" s="10">
        <v>111</v>
      </c>
      <c r="B38" s="10">
        <v>4330</v>
      </c>
      <c r="C38" s="10" t="s">
        <v>673</v>
      </c>
      <c r="D38" s="10"/>
      <c r="E38" s="10" t="s">
        <v>882</v>
      </c>
      <c r="F38" s="10" t="s">
        <v>883</v>
      </c>
      <c r="G38" s="10">
        <v>30</v>
      </c>
      <c r="H38" s="10"/>
      <c r="I38" s="28">
        <v>30</v>
      </c>
      <c r="J38" s="28">
        <v>56</v>
      </c>
      <c r="K38" s="28">
        <f t="shared" si="0"/>
        <v>86</v>
      </c>
      <c r="L38" s="28">
        <v>60</v>
      </c>
      <c r="M38" s="28">
        <v>421</v>
      </c>
      <c r="N38" s="29"/>
      <c r="O38" s="30"/>
      <c r="P38" s="30"/>
      <c r="Q38" s="10" t="s">
        <v>884</v>
      </c>
      <c r="R38" s="10">
        <v>1</v>
      </c>
      <c r="S38" s="21" t="s">
        <v>861</v>
      </c>
      <c r="T38" s="10"/>
      <c r="U38" s="10">
        <v>8380</v>
      </c>
      <c r="V38" s="10" t="s">
        <v>566</v>
      </c>
      <c r="W38" s="10">
        <v>6000</v>
      </c>
      <c r="X38" s="10" t="s">
        <v>838</v>
      </c>
      <c r="Y38" s="10">
        <v>4000</v>
      </c>
      <c r="Z38" s="10" t="s">
        <v>800</v>
      </c>
      <c r="AA38" s="10">
        <v>30</v>
      </c>
      <c r="AB38" s="10">
        <v>1624.15</v>
      </c>
      <c r="AC38" s="10">
        <v>71.53</v>
      </c>
      <c r="AD38" s="10">
        <v>63.7</v>
      </c>
    </row>
    <row r="39" spans="1:30">
      <c r="A39" s="10">
        <v>112</v>
      </c>
      <c r="B39" s="10">
        <v>4356</v>
      </c>
      <c r="C39" s="10" t="s">
        <v>674</v>
      </c>
      <c r="D39" s="10"/>
      <c r="E39" s="10" t="s">
        <v>882</v>
      </c>
      <c r="F39" s="10" t="s">
        <v>883</v>
      </c>
      <c r="G39" s="10">
        <v>30</v>
      </c>
      <c r="H39" s="10"/>
      <c r="I39" s="28">
        <v>30</v>
      </c>
      <c r="J39" s="28">
        <v>56</v>
      </c>
      <c r="K39" s="28">
        <f t="shared" si="0"/>
        <v>86</v>
      </c>
      <c r="L39" s="28">
        <v>60</v>
      </c>
      <c r="M39" s="28">
        <v>420</v>
      </c>
      <c r="N39" s="29"/>
      <c r="O39" s="30"/>
      <c r="P39" s="30"/>
      <c r="Q39" s="10" t="s">
        <v>884</v>
      </c>
      <c r="R39" s="10">
        <v>1</v>
      </c>
      <c r="S39" s="21" t="s">
        <v>861</v>
      </c>
      <c r="T39" s="10"/>
      <c r="U39" s="10">
        <v>7990</v>
      </c>
      <c r="V39" s="10" t="s">
        <v>467</v>
      </c>
      <c r="W39" s="10">
        <v>6000</v>
      </c>
      <c r="X39" s="10" t="s">
        <v>838</v>
      </c>
      <c r="Y39" s="10">
        <v>3500</v>
      </c>
      <c r="Z39" s="10" t="s">
        <v>808</v>
      </c>
      <c r="AA39" s="10">
        <v>30</v>
      </c>
      <c r="AB39" s="10">
        <v>1624.15</v>
      </c>
      <c r="AC39" s="10">
        <v>71.53</v>
      </c>
      <c r="AD39" s="10">
        <v>63.7</v>
      </c>
    </row>
    <row r="40" spans="1:30">
      <c r="A40" s="10">
        <v>113</v>
      </c>
      <c r="B40" s="10">
        <v>354</v>
      </c>
      <c r="C40" s="10" t="s">
        <v>905</v>
      </c>
      <c r="D40" s="10"/>
      <c r="E40" s="10" t="s">
        <v>882</v>
      </c>
      <c r="F40" s="10" t="s">
        <v>883</v>
      </c>
      <c r="G40" s="10">
        <v>30</v>
      </c>
      <c r="H40" s="10"/>
      <c r="I40" s="28">
        <v>30</v>
      </c>
      <c r="J40" s="28">
        <v>56</v>
      </c>
      <c r="K40" s="28">
        <f t="shared" si="0"/>
        <v>86</v>
      </c>
      <c r="L40" s="28">
        <v>60</v>
      </c>
      <c r="M40" s="28">
        <v>409</v>
      </c>
      <c r="N40" s="29"/>
      <c r="O40" s="30"/>
      <c r="P40" s="30"/>
      <c r="Q40" s="10" t="s">
        <v>884</v>
      </c>
      <c r="R40" s="10">
        <v>1</v>
      </c>
      <c r="S40" s="21" t="s">
        <v>861</v>
      </c>
      <c r="T40" s="10"/>
      <c r="U40" s="10">
        <v>6010</v>
      </c>
      <c r="V40" s="10" t="s">
        <v>846</v>
      </c>
      <c r="W40" s="10">
        <v>4500</v>
      </c>
      <c r="X40" s="10" t="s">
        <v>797</v>
      </c>
      <c r="Y40" s="10">
        <v>3250</v>
      </c>
      <c r="Z40" s="10" t="s">
        <v>802</v>
      </c>
      <c r="AA40" s="10">
        <v>30</v>
      </c>
      <c r="AB40" s="10">
        <v>1624.15</v>
      </c>
      <c r="AC40" s="10">
        <v>71.53</v>
      </c>
      <c r="AD40" s="10">
        <v>63.7</v>
      </c>
    </row>
    <row r="41" spans="1:30">
      <c r="A41" s="10">
        <v>114</v>
      </c>
      <c r="B41" s="10">
        <v>3587</v>
      </c>
      <c r="C41" s="10" t="s">
        <v>613</v>
      </c>
      <c r="D41" s="10"/>
      <c r="E41" s="10" t="s">
        <v>882</v>
      </c>
      <c r="F41" s="10" t="s">
        <v>883</v>
      </c>
      <c r="G41" s="10">
        <v>30</v>
      </c>
      <c r="H41" s="10"/>
      <c r="I41" s="28">
        <v>30</v>
      </c>
      <c r="J41" s="28">
        <v>56</v>
      </c>
      <c r="K41" s="28">
        <f t="shared" si="0"/>
        <v>86</v>
      </c>
      <c r="L41" s="28">
        <v>60</v>
      </c>
      <c r="M41" s="28">
        <v>402</v>
      </c>
      <c r="N41" s="29"/>
      <c r="O41" s="30"/>
      <c r="P41" s="30"/>
      <c r="Q41" s="10" t="s">
        <v>884</v>
      </c>
      <c r="R41" s="10">
        <v>1</v>
      </c>
      <c r="S41" s="21" t="s">
        <v>861</v>
      </c>
      <c r="T41" s="10"/>
      <c r="U41" s="10">
        <v>8425</v>
      </c>
      <c r="V41" s="10" t="s">
        <v>413</v>
      </c>
      <c r="W41" s="10">
        <v>6000</v>
      </c>
      <c r="X41" s="10" t="s">
        <v>838</v>
      </c>
      <c r="Y41" s="10">
        <v>4000</v>
      </c>
      <c r="Z41" s="10" t="s">
        <v>800</v>
      </c>
      <c r="AA41" s="10">
        <v>30</v>
      </c>
      <c r="AB41" s="10">
        <v>1624.15</v>
      </c>
      <c r="AC41" s="10">
        <v>71.53</v>
      </c>
      <c r="AD41" s="10">
        <v>63.7</v>
      </c>
    </row>
    <row r="42" spans="1:30">
      <c r="A42" s="10">
        <v>115</v>
      </c>
      <c r="B42" s="10">
        <v>3964</v>
      </c>
      <c r="C42" s="10" t="s">
        <v>648</v>
      </c>
      <c r="D42" s="10"/>
      <c r="E42" s="10" t="s">
        <v>882</v>
      </c>
      <c r="F42" s="10" t="s">
        <v>883</v>
      </c>
      <c r="G42" s="10">
        <v>30</v>
      </c>
      <c r="H42" s="10"/>
      <c r="I42" s="28">
        <v>30</v>
      </c>
      <c r="J42" s="28">
        <v>56</v>
      </c>
      <c r="K42" s="28">
        <f t="shared" si="0"/>
        <v>86</v>
      </c>
      <c r="L42" s="28">
        <v>60</v>
      </c>
      <c r="M42" s="28">
        <v>402</v>
      </c>
      <c r="N42" s="29"/>
      <c r="O42" s="30"/>
      <c r="P42" s="30"/>
      <c r="Q42" s="10" t="s">
        <v>884</v>
      </c>
      <c r="R42" s="10">
        <v>1</v>
      </c>
      <c r="S42" s="21" t="s">
        <v>861</v>
      </c>
      <c r="T42" s="10"/>
      <c r="U42" s="10">
        <v>8425</v>
      </c>
      <c r="V42" s="10" t="s">
        <v>413</v>
      </c>
      <c r="W42" s="10">
        <v>6000</v>
      </c>
      <c r="X42" s="10" t="s">
        <v>838</v>
      </c>
      <c r="Y42" s="10">
        <v>4000</v>
      </c>
      <c r="Z42" s="10" t="s">
        <v>800</v>
      </c>
      <c r="AA42" s="10">
        <v>30</v>
      </c>
      <c r="AB42" s="10">
        <v>1624.15</v>
      </c>
      <c r="AC42" s="10">
        <v>71.53</v>
      </c>
      <c r="AD42" s="10">
        <v>63.7</v>
      </c>
    </row>
    <row r="43" spans="1:30">
      <c r="A43" s="10">
        <v>116</v>
      </c>
      <c r="B43" s="10">
        <v>1332</v>
      </c>
      <c r="C43" s="10" t="s">
        <v>1104</v>
      </c>
      <c r="D43" s="10"/>
      <c r="E43" s="10" t="s">
        <v>882</v>
      </c>
      <c r="F43" s="10" t="s">
        <v>883</v>
      </c>
      <c r="G43" s="10">
        <v>30</v>
      </c>
      <c r="H43" s="10"/>
      <c r="I43" s="28">
        <v>30</v>
      </c>
      <c r="J43" s="28">
        <v>56</v>
      </c>
      <c r="K43" s="28">
        <f t="shared" si="0"/>
        <v>86</v>
      </c>
      <c r="L43" s="28">
        <v>60</v>
      </c>
      <c r="M43" s="28">
        <v>367</v>
      </c>
      <c r="N43" s="29"/>
      <c r="O43" s="30"/>
      <c r="P43" s="30"/>
      <c r="Q43" s="10" t="s">
        <v>884</v>
      </c>
      <c r="R43" s="10">
        <v>1</v>
      </c>
      <c r="S43" s="21" t="s">
        <v>861</v>
      </c>
      <c r="T43" s="10"/>
      <c r="U43" s="10">
        <v>6823</v>
      </c>
      <c r="V43" s="10" t="s">
        <v>1105</v>
      </c>
      <c r="W43" s="10">
        <v>5000</v>
      </c>
      <c r="X43" s="10" t="s">
        <v>817</v>
      </c>
      <c r="Y43" s="10">
        <v>2750</v>
      </c>
      <c r="Z43" s="10" t="s">
        <v>823</v>
      </c>
      <c r="AA43" s="10">
        <v>30</v>
      </c>
      <c r="AB43" s="10">
        <v>1624.15</v>
      </c>
      <c r="AC43" s="10">
        <v>71.53</v>
      </c>
      <c r="AD43" s="10">
        <v>63.7</v>
      </c>
    </row>
    <row r="44" spans="1:30">
      <c r="A44" s="10">
        <v>117</v>
      </c>
      <c r="B44" s="10">
        <v>3614</v>
      </c>
      <c r="C44" s="10" t="s">
        <v>616</v>
      </c>
      <c r="D44" s="10"/>
      <c r="E44" s="10" t="s">
        <v>882</v>
      </c>
      <c r="F44" s="10" t="s">
        <v>883</v>
      </c>
      <c r="G44" s="10">
        <v>30</v>
      </c>
      <c r="H44" s="10"/>
      <c r="I44" s="28">
        <v>30</v>
      </c>
      <c r="J44" s="28">
        <v>42</v>
      </c>
      <c r="K44" s="28">
        <f t="shared" si="0"/>
        <v>72</v>
      </c>
      <c r="L44" s="28">
        <v>60</v>
      </c>
      <c r="M44" s="28">
        <v>382</v>
      </c>
      <c r="N44" s="29"/>
      <c r="O44" s="30"/>
      <c r="P44" s="30"/>
      <c r="Q44" s="10" t="s">
        <v>884</v>
      </c>
      <c r="R44" s="10">
        <v>1</v>
      </c>
      <c r="S44" s="21" t="s">
        <v>861</v>
      </c>
      <c r="T44" s="10"/>
      <c r="U44" s="10">
        <v>8245</v>
      </c>
      <c r="V44" s="10" t="s">
        <v>577</v>
      </c>
      <c r="W44" s="10">
        <v>6000</v>
      </c>
      <c r="X44" s="10" t="s">
        <v>838</v>
      </c>
      <c r="Y44" s="10">
        <v>3000</v>
      </c>
      <c r="Z44" s="10" t="s">
        <v>804</v>
      </c>
      <c r="AA44" s="10">
        <v>30</v>
      </c>
      <c r="AB44" s="10">
        <v>1624.15</v>
      </c>
      <c r="AC44" s="10">
        <v>71.53</v>
      </c>
      <c r="AD44" s="10">
        <v>63.7</v>
      </c>
    </row>
    <row r="45" spans="1:30">
      <c r="A45" s="10">
        <v>118</v>
      </c>
      <c r="B45" s="10">
        <v>4218</v>
      </c>
      <c r="C45" s="10" t="s">
        <v>665</v>
      </c>
      <c r="D45" s="10"/>
      <c r="E45" s="10" t="s">
        <v>882</v>
      </c>
      <c r="F45" s="10" t="s">
        <v>883</v>
      </c>
      <c r="G45" s="10">
        <v>0</v>
      </c>
      <c r="H45" s="10"/>
      <c r="I45" s="28">
        <v>0</v>
      </c>
      <c r="J45" s="28">
        <v>70</v>
      </c>
      <c r="K45" s="28">
        <f t="shared" si="0"/>
        <v>70</v>
      </c>
      <c r="L45" s="28">
        <v>60</v>
      </c>
      <c r="M45" s="28">
        <v>0</v>
      </c>
      <c r="N45" s="29"/>
      <c r="O45" s="30"/>
      <c r="P45" s="30"/>
      <c r="Q45" s="10" t="s">
        <v>884</v>
      </c>
      <c r="R45" s="10">
        <v>1</v>
      </c>
      <c r="S45" s="21" t="s">
        <v>861</v>
      </c>
      <c r="T45" s="10"/>
      <c r="U45" s="10">
        <v>8185</v>
      </c>
      <c r="V45" s="10" t="s">
        <v>473</v>
      </c>
      <c r="W45" s="10">
        <v>6000</v>
      </c>
      <c r="X45" s="10" t="s">
        <v>838</v>
      </c>
      <c r="Y45" s="10">
        <v>5300</v>
      </c>
      <c r="Z45" s="10" t="s">
        <v>855</v>
      </c>
      <c r="AA45" s="10">
        <v>30</v>
      </c>
      <c r="AB45" s="10">
        <v>1624.15</v>
      </c>
      <c r="AC45" s="10">
        <v>71.53</v>
      </c>
      <c r="AD45" s="10">
        <v>63.7</v>
      </c>
    </row>
    <row r="46" spans="1:30">
      <c r="A46" s="10"/>
      <c r="B46" s="10"/>
      <c r="C46" s="10"/>
      <c r="D46" s="10"/>
      <c r="E46" s="10"/>
      <c r="F46" s="10"/>
      <c r="G46" s="10"/>
      <c r="H46" s="10"/>
      <c r="I46" s="28"/>
      <c r="J46" s="28"/>
      <c r="K46" s="28"/>
      <c r="L46" s="28"/>
      <c r="M46" s="28"/>
      <c r="N46" s="29"/>
      <c r="O46" s="30"/>
      <c r="P46" s="3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</sheetData>
  <autoFilter ref="B1:AD46">
    <filterColumn colId="8"/>
    <filterColumn colId="9"/>
    <filterColumn colId="10"/>
    <filterColumn colId="11"/>
    <filterColumn colId="12"/>
    <filterColumn colId="13"/>
    <filterColumn colId="14"/>
  </autoFilter>
  <sortState ref="A2:AS880">
    <sortCondition descending="1" ref="K2:K880"/>
    <sortCondition descending="1" ref="L2:L880"/>
    <sortCondition descending="1" ref="M2:M880"/>
    <sortCondition descending="1" ref="N2:N880"/>
  </sortState>
  <pageMargins left="0.26" right="0.17" top="0.74803149606299213" bottom="0.28999999999999998" header="0.31496062992125984" footer="0.31496062992125984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B875"/>
  <sheetViews>
    <sheetView topLeftCell="F1" workbookViewId="0">
      <selection activeCell="AC1" sqref="AC1:AP1048576"/>
    </sheetView>
  </sheetViews>
  <sheetFormatPr defaultRowHeight="11.25"/>
  <cols>
    <col min="1" max="1" width="3.42578125" style="1" customWidth="1"/>
    <col min="2" max="2" width="4.7109375" style="1" bestFit="1" customWidth="1"/>
    <col min="3" max="3" width="14.28515625" style="1" bestFit="1" customWidth="1"/>
    <col min="4" max="4" width="9.85546875" style="1" hidden="1" customWidth="1"/>
    <col min="5" max="5" width="4.5703125" style="1" hidden="1" customWidth="1"/>
    <col min="6" max="6" width="25.5703125" style="1" bestFit="1" customWidth="1"/>
    <col min="7" max="7" width="9.28515625" style="1" hidden="1" customWidth="1"/>
    <col min="8" max="8" width="9.5703125" style="1" hidden="1" customWidth="1"/>
    <col min="9" max="9" width="6.28515625" style="4" customWidth="1"/>
    <col min="10" max="11" width="4.7109375" style="4" customWidth="1"/>
    <col min="12" max="12" width="10.7109375" style="6" hidden="1" customWidth="1"/>
    <col min="13" max="13" width="6.7109375" style="6" customWidth="1"/>
    <col min="14" max="14" width="7.42578125" style="6" customWidth="1"/>
    <col min="15" max="15" width="3.140625" style="1" bestFit="1" customWidth="1"/>
    <col min="16" max="16" width="2.7109375" style="1" bestFit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1248</v>
      </c>
      <c r="M1" s="25" t="s">
        <v>1254</v>
      </c>
      <c r="N1" s="25" t="s">
        <v>1257</v>
      </c>
      <c r="O1" s="16" t="s">
        <v>780</v>
      </c>
      <c r="P1" s="16" t="s">
        <v>1269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2</v>
      </c>
      <c r="B2" s="10">
        <v>5520</v>
      </c>
      <c r="C2" s="10" t="s">
        <v>81</v>
      </c>
      <c r="D2" s="10"/>
      <c r="E2" s="10" t="s">
        <v>82</v>
      </c>
      <c r="F2" s="10" t="s">
        <v>83</v>
      </c>
      <c r="G2" s="10"/>
      <c r="H2" s="10">
        <v>101</v>
      </c>
      <c r="I2" s="28">
        <f>1.6/12*H2</f>
        <v>13.466666666666667</v>
      </c>
      <c r="J2" s="28">
        <v>70</v>
      </c>
      <c r="K2" s="28">
        <f>I2+J2</f>
        <v>83.466666666666669</v>
      </c>
      <c r="L2" s="30"/>
      <c r="M2" s="30"/>
      <c r="N2" s="30"/>
      <c r="O2" s="10" t="s">
        <v>884</v>
      </c>
      <c r="P2" s="10">
        <v>1</v>
      </c>
      <c r="Q2" s="10"/>
      <c r="R2" s="10"/>
      <c r="S2" s="10">
        <v>4540</v>
      </c>
      <c r="T2" s="10" t="s">
        <v>699</v>
      </c>
      <c r="U2" s="10">
        <v>1000</v>
      </c>
      <c r="V2" s="10" t="s">
        <v>949</v>
      </c>
      <c r="W2" s="10">
        <v>1500</v>
      </c>
      <c r="X2" s="10" t="s">
        <v>1006</v>
      </c>
      <c r="Y2" s="10">
        <v>30</v>
      </c>
      <c r="Z2" s="10">
        <v>1624.15</v>
      </c>
      <c r="AA2" s="10">
        <v>71.53</v>
      </c>
      <c r="AB2" s="10">
        <v>0</v>
      </c>
    </row>
    <row r="3" spans="1:28">
      <c r="A3" s="10">
        <v>3</v>
      </c>
      <c r="B3" s="10">
        <v>6307</v>
      </c>
      <c r="C3" s="10" t="s">
        <v>138</v>
      </c>
      <c r="D3" s="10"/>
      <c r="E3" s="10" t="s">
        <v>82</v>
      </c>
      <c r="F3" s="10" t="s">
        <v>83</v>
      </c>
      <c r="G3" s="10"/>
      <c r="H3" s="10">
        <v>101</v>
      </c>
      <c r="I3" s="28">
        <f>1.6/12*H3</f>
        <v>13.466666666666667</v>
      </c>
      <c r="J3" s="28">
        <v>70</v>
      </c>
      <c r="K3" s="28">
        <f>I3+J3</f>
        <v>83.466666666666669</v>
      </c>
      <c r="L3" s="30"/>
      <c r="M3" s="30"/>
      <c r="N3" s="30"/>
      <c r="O3" s="10" t="s">
        <v>884</v>
      </c>
      <c r="P3" s="10">
        <v>1</v>
      </c>
      <c r="Q3" s="10"/>
      <c r="R3" s="10"/>
      <c r="S3" s="10">
        <v>4540</v>
      </c>
      <c r="T3" s="10" t="s">
        <v>699</v>
      </c>
      <c r="U3" s="10">
        <v>1000</v>
      </c>
      <c r="V3" s="10" t="s">
        <v>949</v>
      </c>
      <c r="W3" s="10">
        <v>1500</v>
      </c>
      <c r="X3" s="10" t="s">
        <v>1006</v>
      </c>
      <c r="Y3" s="10">
        <v>30</v>
      </c>
      <c r="Z3" s="10">
        <v>1624.15</v>
      </c>
      <c r="AA3" s="10">
        <v>71.53</v>
      </c>
      <c r="AB3" s="10">
        <v>0</v>
      </c>
    </row>
    <row r="4" spans="1:28">
      <c r="A4" s="10"/>
      <c r="B4" s="10"/>
      <c r="C4" s="10"/>
      <c r="D4" s="10"/>
      <c r="E4" s="10"/>
      <c r="F4" s="10"/>
      <c r="G4" s="10"/>
      <c r="H4" s="10"/>
      <c r="I4" s="28"/>
      <c r="J4" s="28"/>
      <c r="K4" s="28"/>
      <c r="L4" s="30"/>
      <c r="M4" s="30"/>
      <c r="N4" s="3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875" spans="18:18">
      <c r="R875" s="1" t="s">
        <v>823</v>
      </c>
    </row>
  </sheetData>
  <autoFilter ref="B1:AB4">
    <filterColumn colId="8"/>
    <filterColumn colId="9"/>
    <filterColumn colId="10"/>
    <filterColumn colId="11"/>
    <filterColumn colId="12"/>
  </autoFilter>
  <sortState ref="A2:AL5">
    <sortCondition descending="1" ref="K2:K5"/>
  </sortState>
  <pageMargins left="0.23622047244094491" right="0.1574803149606299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B60"/>
  <sheetViews>
    <sheetView topLeftCell="L1" workbookViewId="0">
      <selection activeCell="AC1" sqref="AC1:AT1048576"/>
    </sheetView>
  </sheetViews>
  <sheetFormatPr defaultRowHeight="11.25"/>
  <cols>
    <col min="1" max="1" width="3.5703125" style="1" bestFit="1" customWidth="1"/>
    <col min="2" max="2" width="4.7109375" style="1" bestFit="1" customWidth="1"/>
    <col min="3" max="3" width="22" style="1" bestFit="1" customWidth="1"/>
    <col min="4" max="4" width="9.28515625" style="1" hidden="1" customWidth="1"/>
    <col min="5" max="5" width="4.5703125" style="1" hidden="1" customWidth="1"/>
    <col min="6" max="6" width="20.28515625" style="1" bestFit="1" customWidth="1"/>
    <col min="7" max="7" width="8" style="1" hidden="1" customWidth="1"/>
    <col min="8" max="8" width="6.7109375" style="1" hidden="1" customWidth="1"/>
    <col min="9" max="9" width="5.5703125" style="4" customWidth="1"/>
    <col min="10" max="10" width="5.42578125" style="4" customWidth="1"/>
    <col min="11" max="11" width="5.85546875" style="4" customWidth="1"/>
    <col min="12" max="12" width="4.5703125" style="8" customWidth="1"/>
    <col min="13" max="13" width="5" style="8" customWidth="1"/>
    <col min="14" max="14" width="17.85546875" style="6" hidden="1" customWidth="1"/>
    <col min="15" max="15" width="3.140625" style="1" bestFit="1" customWidth="1"/>
    <col min="16" max="16" width="3.855468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6" t="s">
        <v>1254</v>
      </c>
      <c r="M1" s="26" t="s">
        <v>1257</v>
      </c>
      <c r="N1" s="25" t="s">
        <v>1248</v>
      </c>
      <c r="O1" s="16" t="s">
        <v>780</v>
      </c>
      <c r="P1" s="17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84</v>
      </c>
      <c r="B2" s="10">
        <v>6197</v>
      </c>
      <c r="C2" s="10" t="s">
        <v>130</v>
      </c>
      <c r="D2" s="10"/>
      <c r="E2" s="10" t="s">
        <v>890</v>
      </c>
      <c r="F2" s="10" t="s">
        <v>891</v>
      </c>
      <c r="G2" s="10"/>
      <c r="H2" s="10">
        <v>122</v>
      </c>
      <c r="I2" s="28">
        <f t="shared" ref="I2:I3" si="0">1.6/12*H2</f>
        <v>16.266666666666666</v>
      </c>
      <c r="J2" s="28">
        <v>70</v>
      </c>
      <c r="K2" s="28">
        <f t="shared" ref="K2:K14" si="1">I2+J2</f>
        <v>86.266666666666666</v>
      </c>
      <c r="L2" s="29"/>
      <c r="M2" s="29"/>
      <c r="N2" s="30"/>
      <c r="O2" s="10" t="s">
        <v>884</v>
      </c>
      <c r="P2" s="10">
        <v>1</v>
      </c>
      <c r="Q2" s="10"/>
      <c r="R2" s="10"/>
      <c r="S2" s="10">
        <v>4975</v>
      </c>
      <c r="T2" s="10" t="s">
        <v>847</v>
      </c>
      <c r="U2" s="10">
        <v>4000</v>
      </c>
      <c r="V2" s="10" t="s">
        <v>819</v>
      </c>
      <c r="W2" s="10">
        <v>2250</v>
      </c>
      <c r="X2" s="10" t="s">
        <v>825</v>
      </c>
      <c r="Y2" s="10">
        <v>30</v>
      </c>
      <c r="Z2" s="10">
        <v>1624.15</v>
      </c>
      <c r="AA2" s="10">
        <v>71.53</v>
      </c>
      <c r="AB2" s="10">
        <v>0</v>
      </c>
    </row>
    <row r="3" spans="1:28">
      <c r="A3" s="10">
        <v>85</v>
      </c>
      <c r="B3" s="10">
        <v>6191</v>
      </c>
      <c r="C3" s="10" t="s">
        <v>129</v>
      </c>
      <c r="D3" s="10"/>
      <c r="E3" s="10" t="s">
        <v>890</v>
      </c>
      <c r="F3" s="10" t="s">
        <v>891</v>
      </c>
      <c r="G3" s="10"/>
      <c r="H3" s="10">
        <v>122</v>
      </c>
      <c r="I3" s="28">
        <f t="shared" si="0"/>
        <v>16.266666666666666</v>
      </c>
      <c r="J3" s="28">
        <v>70</v>
      </c>
      <c r="K3" s="28">
        <f t="shared" si="1"/>
        <v>86.266666666666666</v>
      </c>
      <c r="L3" s="29"/>
      <c r="M3" s="29"/>
      <c r="N3" s="30"/>
      <c r="O3" s="10" t="s">
        <v>884</v>
      </c>
      <c r="P3" s="10">
        <v>1</v>
      </c>
      <c r="Q3" s="10"/>
      <c r="R3" s="10">
        <v>50</v>
      </c>
      <c r="S3" s="10">
        <v>4390</v>
      </c>
      <c r="T3" s="10" t="s">
        <v>611</v>
      </c>
      <c r="U3" s="10">
        <v>1000</v>
      </c>
      <c r="V3" s="10" t="s">
        <v>949</v>
      </c>
      <c r="W3" s="10">
        <v>1500</v>
      </c>
      <c r="X3" s="10" t="s">
        <v>1006</v>
      </c>
      <c r="Y3" s="10">
        <v>30</v>
      </c>
      <c r="Z3" s="10">
        <v>812.08</v>
      </c>
      <c r="AA3" s="10">
        <v>35.770000000000003</v>
      </c>
      <c r="AB3" s="10">
        <v>0</v>
      </c>
    </row>
    <row r="4" spans="1:28">
      <c r="A4" s="10">
        <v>86</v>
      </c>
      <c r="B4" s="10">
        <v>3548</v>
      </c>
      <c r="C4" s="10" t="s">
        <v>610</v>
      </c>
      <c r="D4" s="10"/>
      <c r="E4" s="10" t="s">
        <v>890</v>
      </c>
      <c r="F4" s="10" t="s">
        <v>891</v>
      </c>
      <c r="G4" s="10">
        <v>30</v>
      </c>
      <c r="H4" s="10"/>
      <c r="I4" s="28">
        <v>30</v>
      </c>
      <c r="J4" s="28">
        <v>56</v>
      </c>
      <c r="K4" s="28">
        <f t="shared" si="1"/>
        <v>86</v>
      </c>
      <c r="L4" s="29"/>
      <c r="M4" s="29">
        <v>390</v>
      </c>
      <c r="N4" s="22"/>
      <c r="O4" s="10" t="s">
        <v>884</v>
      </c>
      <c r="P4" s="10">
        <v>1</v>
      </c>
      <c r="Q4" s="10"/>
      <c r="R4" s="10"/>
      <c r="S4" s="10">
        <v>4390</v>
      </c>
      <c r="T4" s="10" t="s">
        <v>611</v>
      </c>
      <c r="U4" s="10">
        <v>1000</v>
      </c>
      <c r="V4" s="10" t="s">
        <v>949</v>
      </c>
      <c r="W4" s="10">
        <v>1500</v>
      </c>
      <c r="X4" s="10" t="s">
        <v>1006</v>
      </c>
      <c r="Y4" s="10">
        <v>30</v>
      </c>
      <c r="Z4" s="10">
        <v>1624.15</v>
      </c>
      <c r="AA4" s="10">
        <v>71.53</v>
      </c>
      <c r="AB4" s="10">
        <v>0</v>
      </c>
    </row>
    <row r="5" spans="1:28">
      <c r="A5" s="10">
        <v>87</v>
      </c>
      <c r="B5" s="10">
        <v>885</v>
      </c>
      <c r="C5" s="10" t="s">
        <v>1054</v>
      </c>
      <c r="D5" s="10"/>
      <c r="E5" s="10" t="s">
        <v>890</v>
      </c>
      <c r="F5" s="10" t="s">
        <v>891</v>
      </c>
      <c r="G5" s="10">
        <v>30</v>
      </c>
      <c r="H5" s="10"/>
      <c r="I5" s="28">
        <v>30</v>
      </c>
      <c r="J5" s="28">
        <v>56</v>
      </c>
      <c r="K5" s="28">
        <f t="shared" si="1"/>
        <v>86</v>
      </c>
      <c r="L5" s="29"/>
      <c r="M5" s="29">
        <v>382</v>
      </c>
      <c r="N5" s="22"/>
      <c r="O5" s="10" t="s">
        <v>884</v>
      </c>
      <c r="P5" s="10">
        <v>1</v>
      </c>
      <c r="Q5" s="10"/>
      <c r="R5" s="10"/>
      <c r="S5" s="10">
        <v>6295</v>
      </c>
      <c r="T5" s="10" t="s">
        <v>845</v>
      </c>
      <c r="U5" s="10">
        <v>4500</v>
      </c>
      <c r="V5" s="10" t="s">
        <v>797</v>
      </c>
      <c r="W5" s="10">
        <v>4500</v>
      </c>
      <c r="X5" s="10" t="s">
        <v>806</v>
      </c>
      <c r="Y5" s="10">
        <v>30</v>
      </c>
      <c r="Z5" s="10">
        <v>1624.15</v>
      </c>
      <c r="AA5" s="10">
        <v>71.53</v>
      </c>
      <c r="AB5" s="10">
        <v>0</v>
      </c>
    </row>
    <row r="6" spans="1:28">
      <c r="A6" s="10">
        <v>88</v>
      </c>
      <c r="B6" s="10">
        <v>3532</v>
      </c>
      <c r="C6" s="10" t="s">
        <v>608</v>
      </c>
      <c r="D6" s="10"/>
      <c r="E6" s="10" t="s">
        <v>890</v>
      </c>
      <c r="F6" s="10" t="s">
        <v>891</v>
      </c>
      <c r="G6" s="10">
        <v>30</v>
      </c>
      <c r="H6" s="10"/>
      <c r="I6" s="28">
        <v>30</v>
      </c>
      <c r="J6" s="28">
        <v>56</v>
      </c>
      <c r="K6" s="28">
        <f t="shared" si="1"/>
        <v>86</v>
      </c>
      <c r="L6" s="29"/>
      <c r="M6" s="29">
        <v>381</v>
      </c>
      <c r="N6" s="22"/>
      <c r="O6" s="10" t="s">
        <v>884</v>
      </c>
      <c r="P6" s="10">
        <v>1</v>
      </c>
      <c r="Q6" s="10"/>
      <c r="R6" s="10"/>
      <c r="S6" s="10">
        <v>4195</v>
      </c>
      <c r="T6" s="10" t="s">
        <v>609</v>
      </c>
      <c r="U6" s="10">
        <v>1000</v>
      </c>
      <c r="V6" s="10" t="s">
        <v>949</v>
      </c>
      <c r="W6" s="10">
        <v>1250</v>
      </c>
      <c r="X6" s="10" t="s">
        <v>950</v>
      </c>
      <c r="Y6" s="10">
        <v>30</v>
      </c>
      <c r="Z6" s="10">
        <v>1624.15</v>
      </c>
      <c r="AA6" s="10">
        <v>71.53</v>
      </c>
      <c r="AB6" s="10">
        <v>0</v>
      </c>
    </row>
    <row r="7" spans="1:28">
      <c r="A7" s="10">
        <v>89</v>
      </c>
      <c r="B7" s="10">
        <v>8009</v>
      </c>
      <c r="C7" s="10" t="s">
        <v>277</v>
      </c>
      <c r="D7" s="10"/>
      <c r="E7" s="10" t="s">
        <v>890</v>
      </c>
      <c r="F7" s="10" t="s">
        <v>891</v>
      </c>
      <c r="G7" s="10">
        <v>30</v>
      </c>
      <c r="H7" s="10"/>
      <c r="I7" s="28">
        <v>30</v>
      </c>
      <c r="J7" s="28">
        <v>56</v>
      </c>
      <c r="K7" s="28">
        <f t="shared" si="1"/>
        <v>86</v>
      </c>
      <c r="L7" s="29"/>
      <c r="M7" s="29">
        <v>376</v>
      </c>
      <c r="N7" s="22"/>
      <c r="O7" s="10" t="s">
        <v>884</v>
      </c>
      <c r="P7" s="10">
        <v>1</v>
      </c>
      <c r="Q7" s="10"/>
      <c r="R7" s="10"/>
      <c r="S7" s="10">
        <v>7675</v>
      </c>
      <c r="T7" s="10" t="s">
        <v>700</v>
      </c>
      <c r="U7" s="10">
        <v>6000</v>
      </c>
      <c r="V7" s="10" t="s">
        <v>838</v>
      </c>
      <c r="W7" s="10">
        <v>2750</v>
      </c>
      <c r="X7" s="10" t="s">
        <v>823</v>
      </c>
      <c r="Y7" s="10">
        <v>30</v>
      </c>
      <c r="Z7" s="10">
        <v>1624.15</v>
      </c>
      <c r="AA7" s="10">
        <v>71.53</v>
      </c>
      <c r="AB7" s="10">
        <v>0</v>
      </c>
    </row>
    <row r="8" spans="1:28">
      <c r="A8" s="10">
        <v>90</v>
      </c>
      <c r="B8" s="10">
        <v>4603</v>
      </c>
      <c r="C8" s="10" t="s">
        <v>693</v>
      </c>
      <c r="D8" s="10"/>
      <c r="E8" s="10" t="s">
        <v>890</v>
      </c>
      <c r="F8" s="10" t="s">
        <v>891</v>
      </c>
      <c r="G8" s="10">
        <v>30</v>
      </c>
      <c r="H8" s="10"/>
      <c r="I8" s="28">
        <v>30</v>
      </c>
      <c r="J8" s="28">
        <v>56</v>
      </c>
      <c r="K8" s="28">
        <f t="shared" si="1"/>
        <v>86</v>
      </c>
      <c r="L8" s="29"/>
      <c r="M8" s="29">
        <v>323</v>
      </c>
      <c r="N8" s="22"/>
      <c r="O8" s="10" t="s">
        <v>884</v>
      </c>
      <c r="P8" s="10">
        <v>1</v>
      </c>
      <c r="Q8" s="10"/>
      <c r="R8" s="10"/>
      <c r="S8" s="10">
        <v>4860</v>
      </c>
      <c r="T8" s="10" t="s">
        <v>596</v>
      </c>
      <c r="U8" s="10">
        <v>4000</v>
      </c>
      <c r="V8" s="10" t="s">
        <v>819</v>
      </c>
      <c r="W8" s="10">
        <v>2000</v>
      </c>
      <c r="X8" s="10" t="s">
        <v>828</v>
      </c>
      <c r="Y8" s="10">
        <v>30</v>
      </c>
      <c r="Z8" s="10">
        <v>1624.15</v>
      </c>
      <c r="AA8" s="10">
        <v>71.53</v>
      </c>
      <c r="AB8" s="10">
        <v>0</v>
      </c>
    </row>
    <row r="9" spans="1:28">
      <c r="A9" s="10">
        <v>91</v>
      </c>
      <c r="B9" s="10">
        <v>4648</v>
      </c>
      <c r="C9" s="10" t="s">
        <v>697</v>
      </c>
      <c r="D9" s="10"/>
      <c r="E9" s="10" t="s">
        <v>890</v>
      </c>
      <c r="F9" s="10" t="s">
        <v>891</v>
      </c>
      <c r="G9" s="10">
        <v>30</v>
      </c>
      <c r="H9" s="10"/>
      <c r="I9" s="28">
        <v>30</v>
      </c>
      <c r="J9" s="28">
        <v>56</v>
      </c>
      <c r="K9" s="28">
        <f t="shared" si="1"/>
        <v>86</v>
      </c>
      <c r="L9" s="29"/>
      <c r="M9" s="29">
        <v>319</v>
      </c>
      <c r="N9" s="22"/>
      <c r="O9" s="10" t="s">
        <v>884</v>
      </c>
      <c r="P9" s="10">
        <v>1</v>
      </c>
      <c r="Q9" s="10"/>
      <c r="R9" s="10"/>
      <c r="S9" s="10">
        <v>5035</v>
      </c>
      <c r="T9" s="10" t="s">
        <v>646</v>
      </c>
      <c r="U9" s="10">
        <v>4000</v>
      </c>
      <c r="V9" s="10" t="s">
        <v>819</v>
      </c>
      <c r="W9" s="10">
        <v>2250</v>
      </c>
      <c r="X9" s="10" t="s">
        <v>825</v>
      </c>
      <c r="Y9" s="10">
        <v>30</v>
      </c>
      <c r="Z9" s="10">
        <v>1624.15</v>
      </c>
      <c r="AA9" s="10">
        <v>71.53</v>
      </c>
      <c r="AB9" s="10">
        <v>0</v>
      </c>
    </row>
    <row r="10" spans="1:28">
      <c r="A10" s="10">
        <v>92</v>
      </c>
      <c r="B10" s="10">
        <v>4620</v>
      </c>
      <c r="C10" s="10" t="s">
        <v>694</v>
      </c>
      <c r="D10" s="10"/>
      <c r="E10" s="10" t="s">
        <v>890</v>
      </c>
      <c r="F10" s="10" t="s">
        <v>891</v>
      </c>
      <c r="G10" s="10">
        <v>30</v>
      </c>
      <c r="H10" s="10"/>
      <c r="I10" s="28">
        <v>30</v>
      </c>
      <c r="J10" s="28">
        <v>56</v>
      </c>
      <c r="K10" s="28">
        <f t="shared" si="1"/>
        <v>86</v>
      </c>
      <c r="L10" s="29"/>
      <c r="M10" s="29">
        <v>283</v>
      </c>
      <c r="N10" s="22"/>
      <c r="O10" s="10" t="s">
        <v>884</v>
      </c>
      <c r="P10" s="10">
        <v>1</v>
      </c>
      <c r="Q10" s="10"/>
      <c r="R10" s="10"/>
      <c r="S10" s="10">
        <v>4195</v>
      </c>
      <c r="T10" s="10" t="s">
        <v>609</v>
      </c>
      <c r="U10" s="10">
        <v>1000</v>
      </c>
      <c r="V10" s="10" t="s">
        <v>949</v>
      </c>
      <c r="W10" s="10">
        <v>1250</v>
      </c>
      <c r="X10" s="10" t="s">
        <v>950</v>
      </c>
      <c r="Y10" s="10">
        <v>30</v>
      </c>
      <c r="Z10" s="10">
        <v>1624.15</v>
      </c>
      <c r="AA10" s="10">
        <v>71.53</v>
      </c>
      <c r="AB10" s="10">
        <v>0</v>
      </c>
    </row>
    <row r="11" spans="1:28">
      <c r="A11" s="10">
        <v>93</v>
      </c>
      <c r="B11" s="10">
        <v>4740</v>
      </c>
      <c r="C11" s="10" t="s">
        <v>709</v>
      </c>
      <c r="D11" s="10"/>
      <c r="E11" s="10" t="s">
        <v>890</v>
      </c>
      <c r="F11" s="10" t="s">
        <v>891</v>
      </c>
      <c r="G11" s="10">
        <v>30</v>
      </c>
      <c r="H11" s="10"/>
      <c r="I11" s="28">
        <v>30</v>
      </c>
      <c r="J11" s="28">
        <v>56</v>
      </c>
      <c r="K11" s="28">
        <f t="shared" si="1"/>
        <v>86</v>
      </c>
      <c r="L11" s="29"/>
      <c r="M11" s="29"/>
      <c r="N11" s="22"/>
      <c r="O11" s="10" t="s">
        <v>884</v>
      </c>
      <c r="P11" s="10">
        <v>1</v>
      </c>
      <c r="Q11" s="10"/>
      <c r="R11" s="10"/>
      <c r="S11" s="10">
        <v>4630</v>
      </c>
      <c r="T11" s="10" t="s">
        <v>417</v>
      </c>
      <c r="U11" s="10">
        <v>4000</v>
      </c>
      <c r="V11" s="10" t="s">
        <v>819</v>
      </c>
      <c r="W11" s="10">
        <v>5000</v>
      </c>
      <c r="X11" s="10" t="s">
        <v>859</v>
      </c>
      <c r="Y11" s="10">
        <v>30</v>
      </c>
      <c r="Z11" s="10">
        <v>1624.15</v>
      </c>
      <c r="AA11" s="10">
        <v>71.53</v>
      </c>
      <c r="AB11" s="10">
        <v>0</v>
      </c>
    </row>
    <row r="12" spans="1:28">
      <c r="A12" s="10">
        <v>94</v>
      </c>
      <c r="B12" s="10">
        <v>3874</v>
      </c>
      <c r="C12" s="10" t="s">
        <v>638</v>
      </c>
      <c r="D12" s="10"/>
      <c r="E12" s="10" t="s">
        <v>890</v>
      </c>
      <c r="F12" s="10" t="s">
        <v>891</v>
      </c>
      <c r="G12" s="10">
        <v>30</v>
      </c>
      <c r="H12" s="10"/>
      <c r="I12" s="28">
        <v>30</v>
      </c>
      <c r="J12" s="28">
        <v>56</v>
      </c>
      <c r="K12" s="28">
        <f t="shared" si="1"/>
        <v>86</v>
      </c>
      <c r="L12" s="29"/>
      <c r="M12" s="29"/>
      <c r="N12" s="22"/>
      <c r="O12" s="10" t="s">
        <v>884</v>
      </c>
      <c r="P12" s="10">
        <v>1</v>
      </c>
      <c r="Q12" s="10"/>
      <c r="R12" s="10"/>
      <c r="S12" s="10">
        <v>5815</v>
      </c>
      <c r="T12" s="10" t="s">
        <v>590</v>
      </c>
      <c r="U12" s="10">
        <v>3500</v>
      </c>
      <c r="V12" s="10" t="s">
        <v>1061</v>
      </c>
      <c r="W12" s="10">
        <v>2000</v>
      </c>
      <c r="X12" s="10" t="s">
        <v>828</v>
      </c>
      <c r="Y12" s="10">
        <v>30</v>
      </c>
      <c r="Z12" s="10">
        <v>1624.15</v>
      </c>
      <c r="AA12" s="10">
        <v>71.53</v>
      </c>
      <c r="AB12" s="10">
        <v>0</v>
      </c>
    </row>
    <row r="13" spans="1:28">
      <c r="A13" s="10">
        <v>95</v>
      </c>
      <c r="B13" s="10">
        <v>3069</v>
      </c>
      <c r="C13" s="10" t="s">
        <v>556</v>
      </c>
      <c r="D13" s="10"/>
      <c r="E13" s="10" t="s">
        <v>890</v>
      </c>
      <c r="F13" s="10" t="s">
        <v>891</v>
      </c>
      <c r="G13" s="10">
        <v>30</v>
      </c>
      <c r="H13" s="10"/>
      <c r="I13" s="28">
        <v>30</v>
      </c>
      <c r="J13" s="28">
        <v>56</v>
      </c>
      <c r="K13" s="28">
        <f t="shared" si="1"/>
        <v>86</v>
      </c>
      <c r="L13" s="29"/>
      <c r="M13" s="29"/>
      <c r="N13" s="22"/>
      <c r="O13" s="10" t="s">
        <v>884</v>
      </c>
      <c r="P13" s="10">
        <v>1</v>
      </c>
      <c r="Q13" s="10"/>
      <c r="R13" s="10"/>
      <c r="S13" s="10">
        <v>4630</v>
      </c>
      <c r="T13" s="10" t="s">
        <v>417</v>
      </c>
      <c r="U13" s="10">
        <v>4000</v>
      </c>
      <c r="V13" s="10" t="s">
        <v>819</v>
      </c>
      <c r="W13" s="10">
        <v>5000</v>
      </c>
      <c r="X13" s="10" t="s">
        <v>859</v>
      </c>
      <c r="Y13" s="10">
        <v>30</v>
      </c>
      <c r="Z13" s="10">
        <v>1624.15</v>
      </c>
      <c r="AA13" s="10">
        <v>71.53</v>
      </c>
      <c r="AB13" s="10">
        <v>0</v>
      </c>
    </row>
    <row r="14" spans="1:28">
      <c r="A14" s="10">
        <v>96</v>
      </c>
      <c r="B14" s="10">
        <v>3977</v>
      </c>
      <c r="C14" s="10" t="s">
        <v>650</v>
      </c>
      <c r="D14" s="10"/>
      <c r="E14" s="10" t="s">
        <v>890</v>
      </c>
      <c r="F14" s="10" t="s">
        <v>891</v>
      </c>
      <c r="G14" s="10">
        <v>30</v>
      </c>
      <c r="H14" s="10"/>
      <c r="I14" s="28">
        <v>30</v>
      </c>
      <c r="J14" s="28">
        <v>56</v>
      </c>
      <c r="K14" s="28">
        <f t="shared" si="1"/>
        <v>86</v>
      </c>
      <c r="L14" s="29"/>
      <c r="M14" s="29"/>
      <c r="N14" s="22"/>
      <c r="O14" s="10" t="s">
        <v>884</v>
      </c>
      <c r="P14" s="10">
        <v>1</v>
      </c>
      <c r="Q14" s="10"/>
      <c r="R14" s="10"/>
      <c r="S14" s="10">
        <v>4195</v>
      </c>
      <c r="T14" s="10" t="s">
        <v>609</v>
      </c>
      <c r="U14" s="10">
        <v>1000</v>
      </c>
      <c r="V14" s="10" t="s">
        <v>949</v>
      </c>
      <c r="W14" s="10">
        <v>1250</v>
      </c>
      <c r="X14" s="10" t="s">
        <v>950</v>
      </c>
      <c r="Y14" s="10">
        <v>30</v>
      </c>
      <c r="Z14" s="10">
        <v>1624.15</v>
      </c>
      <c r="AA14" s="10">
        <v>71.53</v>
      </c>
      <c r="AB14" s="10">
        <v>0</v>
      </c>
    </row>
    <row r="15" spans="1:28">
      <c r="A15" s="10">
        <v>97</v>
      </c>
      <c r="B15" s="10">
        <v>900</v>
      </c>
      <c r="C15" s="10" t="s">
        <v>1055</v>
      </c>
      <c r="D15" s="10"/>
      <c r="E15" s="10" t="s">
        <v>890</v>
      </c>
      <c r="F15" s="10" t="s">
        <v>891</v>
      </c>
      <c r="G15" s="10">
        <v>30</v>
      </c>
      <c r="H15" s="10"/>
      <c r="I15" s="28">
        <v>30</v>
      </c>
      <c r="J15" s="28">
        <v>56</v>
      </c>
      <c r="K15" s="28">
        <f t="shared" ref="K15:K46" si="2">I15+J15</f>
        <v>86</v>
      </c>
      <c r="L15" s="29"/>
      <c r="M15" s="29"/>
      <c r="N15" s="22"/>
      <c r="O15" s="10" t="s">
        <v>884</v>
      </c>
      <c r="P15" s="10">
        <v>1</v>
      </c>
      <c r="Q15" s="10"/>
      <c r="R15" s="10"/>
      <c r="S15" s="10">
        <v>5845</v>
      </c>
      <c r="T15" s="10" t="s">
        <v>1024</v>
      </c>
      <c r="U15" s="10">
        <v>4500</v>
      </c>
      <c r="V15" s="10" t="s">
        <v>797</v>
      </c>
      <c r="W15" s="10">
        <v>2750</v>
      </c>
      <c r="X15" s="10" t="s">
        <v>823</v>
      </c>
      <c r="Y15" s="10">
        <v>30</v>
      </c>
      <c r="Z15" s="10">
        <v>1624.15</v>
      </c>
      <c r="AA15" s="10">
        <v>71.53</v>
      </c>
      <c r="AB15" s="10">
        <v>0</v>
      </c>
    </row>
    <row r="16" spans="1:28">
      <c r="A16" s="10">
        <v>98</v>
      </c>
      <c r="B16" s="10">
        <v>2952</v>
      </c>
      <c r="C16" s="10" t="s">
        <v>539</v>
      </c>
      <c r="D16" s="10"/>
      <c r="E16" s="10" t="s">
        <v>890</v>
      </c>
      <c r="F16" s="10" t="s">
        <v>891</v>
      </c>
      <c r="G16" s="10">
        <v>30</v>
      </c>
      <c r="H16" s="10">
        <v>0</v>
      </c>
      <c r="I16" s="28">
        <v>30</v>
      </c>
      <c r="J16" s="28">
        <v>56</v>
      </c>
      <c r="K16" s="28">
        <f t="shared" si="2"/>
        <v>86</v>
      </c>
      <c r="L16" s="29"/>
      <c r="M16" s="29"/>
      <c r="N16" s="22"/>
      <c r="O16" s="10" t="s">
        <v>884</v>
      </c>
      <c r="P16" s="10">
        <v>1</v>
      </c>
      <c r="Q16" s="10"/>
      <c r="R16" s="10"/>
      <c r="S16" s="10">
        <v>7105</v>
      </c>
      <c r="T16" s="10" t="s">
        <v>428</v>
      </c>
      <c r="U16" s="10">
        <v>5500</v>
      </c>
      <c r="V16" s="10" t="s">
        <v>853</v>
      </c>
      <c r="W16" s="10">
        <v>2750</v>
      </c>
      <c r="X16" s="10" t="s">
        <v>823</v>
      </c>
      <c r="Y16" s="10">
        <v>30</v>
      </c>
      <c r="Z16" s="10">
        <v>1624.15</v>
      </c>
      <c r="AA16" s="10">
        <v>71.53</v>
      </c>
      <c r="AB16" s="10">
        <v>0</v>
      </c>
    </row>
    <row r="17" spans="1:28">
      <c r="A17" s="10">
        <v>99</v>
      </c>
      <c r="B17" s="10">
        <v>4315</v>
      </c>
      <c r="C17" s="10" t="s">
        <v>670</v>
      </c>
      <c r="D17" s="10"/>
      <c r="E17" s="10" t="s">
        <v>890</v>
      </c>
      <c r="F17" s="10" t="s">
        <v>891</v>
      </c>
      <c r="G17" s="10">
        <v>30</v>
      </c>
      <c r="H17" s="10"/>
      <c r="I17" s="28">
        <v>30</v>
      </c>
      <c r="J17" s="28">
        <v>56</v>
      </c>
      <c r="K17" s="28">
        <f t="shared" si="2"/>
        <v>86</v>
      </c>
      <c r="L17" s="29"/>
      <c r="M17" s="29"/>
      <c r="N17" s="22"/>
      <c r="O17" s="10" t="s">
        <v>884</v>
      </c>
      <c r="P17" s="10">
        <v>1</v>
      </c>
      <c r="Q17" s="10"/>
      <c r="R17" s="10"/>
      <c r="S17" s="10">
        <v>7645</v>
      </c>
      <c r="T17" s="10" t="s">
        <v>1152</v>
      </c>
      <c r="U17" s="10">
        <v>6000</v>
      </c>
      <c r="V17" s="10" t="s">
        <v>838</v>
      </c>
      <c r="W17" s="10">
        <v>2750</v>
      </c>
      <c r="X17" s="10" t="s">
        <v>823</v>
      </c>
      <c r="Y17" s="10">
        <v>30</v>
      </c>
      <c r="Z17" s="10">
        <v>1624.15</v>
      </c>
      <c r="AA17" s="10">
        <v>71.53</v>
      </c>
      <c r="AB17" s="10">
        <v>0</v>
      </c>
    </row>
    <row r="18" spans="1:28">
      <c r="A18" s="10">
        <v>100</v>
      </c>
      <c r="B18" s="10">
        <v>1794</v>
      </c>
      <c r="C18" s="10" t="s">
        <v>1169</v>
      </c>
      <c r="D18" s="10"/>
      <c r="E18" s="10" t="s">
        <v>890</v>
      </c>
      <c r="F18" s="10" t="s">
        <v>891</v>
      </c>
      <c r="G18" s="10">
        <v>30</v>
      </c>
      <c r="H18" s="10">
        <v>0</v>
      </c>
      <c r="I18" s="28">
        <v>30</v>
      </c>
      <c r="J18" s="28">
        <v>56</v>
      </c>
      <c r="K18" s="28">
        <f t="shared" si="2"/>
        <v>86</v>
      </c>
      <c r="L18" s="29"/>
      <c r="M18" s="29"/>
      <c r="N18" s="22"/>
      <c r="O18" s="10" t="s">
        <v>884</v>
      </c>
      <c r="P18" s="10">
        <v>1</v>
      </c>
      <c r="Q18" s="10"/>
      <c r="R18" s="10">
        <v>83.33</v>
      </c>
      <c r="S18" s="10">
        <v>5620</v>
      </c>
      <c r="T18" s="10" t="s">
        <v>1170</v>
      </c>
      <c r="U18" s="10">
        <v>3000</v>
      </c>
      <c r="V18" s="10" t="s">
        <v>878</v>
      </c>
      <c r="W18" s="10">
        <v>2000</v>
      </c>
      <c r="X18" s="10" t="s">
        <v>828</v>
      </c>
      <c r="Y18" s="10">
        <v>30</v>
      </c>
      <c r="Z18" s="10">
        <v>1353.4</v>
      </c>
      <c r="AA18" s="10">
        <v>59.61</v>
      </c>
      <c r="AB18" s="10">
        <v>0</v>
      </c>
    </row>
    <row r="19" spans="1:28">
      <c r="A19" s="10">
        <v>101</v>
      </c>
      <c r="B19" s="10">
        <v>5431</v>
      </c>
      <c r="C19" s="10" t="s">
        <v>47</v>
      </c>
      <c r="D19" s="10"/>
      <c r="E19" s="10" t="s">
        <v>890</v>
      </c>
      <c r="F19" s="10" t="s">
        <v>891</v>
      </c>
      <c r="G19" s="10"/>
      <c r="H19" s="10">
        <v>119</v>
      </c>
      <c r="I19" s="28">
        <f t="shared" ref="I19:I51" si="3">1.6/12*H19</f>
        <v>15.866666666666667</v>
      </c>
      <c r="J19" s="28">
        <v>70</v>
      </c>
      <c r="K19" s="28">
        <f t="shared" si="2"/>
        <v>85.866666666666674</v>
      </c>
      <c r="L19" s="29"/>
      <c r="M19" s="29">
        <v>119</v>
      </c>
      <c r="N19" s="30"/>
      <c r="O19" s="10" t="s">
        <v>884</v>
      </c>
      <c r="P19" s="10">
        <v>1</v>
      </c>
      <c r="Q19" s="10"/>
      <c r="R19" s="10"/>
      <c r="S19" s="10">
        <v>5830</v>
      </c>
      <c r="T19" s="10" t="s">
        <v>822</v>
      </c>
      <c r="U19" s="10">
        <v>4500</v>
      </c>
      <c r="V19" s="10" t="s">
        <v>797</v>
      </c>
      <c r="W19" s="10">
        <v>2750</v>
      </c>
      <c r="X19" s="10" t="s">
        <v>823</v>
      </c>
      <c r="Y19" s="10">
        <v>30</v>
      </c>
      <c r="Z19" s="10">
        <v>1624.15</v>
      </c>
      <c r="AA19" s="10">
        <v>71.53</v>
      </c>
      <c r="AB19" s="10">
        <v>0</v>
      </c>
    </row>
    <row r="20" spans="1:28">
      <c r="A20" s="10">
        <v>102</v>
      </c>
      <c r="B20" s="10">
        <v>5425</v>
      </c>
      <c r="C20" s="10" t="s">
        <v>43</v>
      </c>
      <c r="D20" s="10"/>
      <c r="E20" s="10" t="s">
        <v>890</v>
      </c>
      <c r="F20" s="10" t="s">
        <v>891</v>
      </c>
      <c r="G20" s="10"/>
      <c r="H20" s="10">
        <v>119</v>
      </c>
      <c r="I20" s="28">
        <f t="shared" si="3"/>
        <v>15.866666666666667</v>
      </c>
      <c r="J20" s="28">
        <v>70</v>
      </c>
      <c r="K20" s="28">
        <f t="shared" si="2"/>
        <v>85.866666666666674</v>
      </c>
      <c r="L20" s="29"/>
      <c r="M20" s="29"/>
      <c r="N20" s="30"/>
      <c r="O20" s="10" t="s">
        <v>884</v>
      </c>
      <c r="P20" s="10">
        <v>1</v>
      </c>
      <c r="Q20" s="10"/>
      <c r="R20" s="10"/>
      <c r="S20" s="10">
        <v>8140</v>
      </c>
      <c r="T20" s="10" t="s">
        <v>615</v>
      </c>
      <c r="U20" s="10">
        <v>6000</v>
      </c>
      <c r="V20" s="10" t="s">
        <v>838</v>
      </c>
      <c r="W20" s="10">
        <v>4500</v>
      </c>
      <c r="X20" s="10" t="s">
        <v>806</v>
      </c>
      <c r="Y20" s="10">
        <v>30</v>
      </c>
      <c r="Z20" s="10">
        <v>1624.15</v>
      </c>
      <c r="AA20" s="10">
        <v>71.53</v>
      </c>
      <c r="AB20" s="10">
        <v>0</v>
      </c>
    </row>
    <row r="21" spans="1:28">
      <c r="A21" s="10">
        <v>103</v>
      </c>
      <c r="B21" s="10">
        <v>5428</v>
      </c>
      <c r="C21" s="10" t="s">
        <v>45</v>
      </c>
      <c r="D21" s="10"/>
      <c r="E21" s="10" t="s">
        <v>890</v>
      </c>
      <c r="F21" s="10" t="s">
        <v>891</v>
      </c>
      <c r="G21" s="10"/>
      <c r="H21" s="10">
        <v>119</v>
      </c>
      <c r="I21" s="28">
        <f t="shared" si="3"/>
        <v>15.866666666666667</v>
      </c>
      <c r="J21" s="28">
        <v>70</v>
      </c>
      <c r="K21" s="28">
        <f t="shared" si="2"/>
        <v>85.866666666666674</v>
      </c>
      <c r="L21" s="29"/>
      <c r="M21" s="29"/>
      <c r="N21" s="30"/>
      <c r="O21" s="10" t="s">
        <v>884</v>
      </c>
      <c r="P21" s="10">
        <v>1</v>
      </c>
      <c r="Q21" s="10"/>
      <c r="R21" s="10"/>
      <c r="S21" s="10">
        <v>5005</v>
      </c>
      <c r="T21" s="10" t="s">
        <v>830</v>
      </c>
      <c r="U21" s="10">
        <v>4000</v>
      </c>
      <c r="V21" s="10" t="s">
        <v>819</v>
      </c>
      <c r="W21" s="10">
        <v>2250</v>
      </c>
      <c r="X21" s="10" t="s">
        <v>825</v>
      </c>
      <c r="Y21" s="10">
        <v>30</v>
      </c>
      <c r="Z21" s="10">
        <v>1624.15</v>
      </c>
      <c r="AA21" s="10">
        <v>71.53</v>
      </c>
      <c r="AB21" s="10">
        <v>0</v>
      </c>
    </row>
    <row r="22" spans="1:28">
      <c r="A22" s="10">
        <v>104</v>
      </c>
      <c r="B22" s="10">
        <v>5422</v>
      </c>
      <c r="C22" s="10" t="s">
        <v>41</v>
      </c>
      <c r="D22" s="10"/>
      <c r="E22" s="10" t="s">
        <v>890</v>
      </c>
      <c r="F22" s="10" t="s">
        <v>891</v>
      </c>
      <c r="G22" s="10"/>
      <c r="H22" s="10">
        <v>119</v>
      </c>
      <c r="I22" s="28">
        <f t="shared" si="3"/>
        <v>15.866666666666667</v>
      </c>
      <c r="J22" s="28">
        <v>70</v>
      </c>
      <c r="K22" s="28">
        <f t="shared" si="2"/>
        <v>85.866666666666674</v>
      </c>
      <c r="L22" s="29"/>
      <c r="M22" s="29"/>
      <c r="N22" s="30"/>
      <c r="O22" s="10" t="s">
        <v>884</v>
      </c>
      <c r="P22" s="10">
        <v>1</v>
      </c>
      <c r="Q22" s="10"/>
      <c r="R22" s="10"/>
      <c r="S22" s="10">
        <v>8201</v>
      </c>
      <c r="T22" s="10" t="s">
        <v>597</v>
      </c>
      <c r="U22" s="10">
        <v>6000</v>
      </c>
      <c r="V22" s="10" t="s">
        <v>838</v>
      </c>
      <c r="W22" s="10">
        <v>5000</v>
      </c>
      <c r="X22" s="10" t="s">
        <v>859</v>
      </c>
      <c r="Y22" s="10">
        <v>30</v>
      </c>
      <c r="Z22" s="10">
        <v>1624.15</v>
      </c>
      <c r="AA22" s="10">
        <v>71.53</v>
      </c>
      <c r="AB22" s="10">
        <v>0</v>
      </c>
    </row>
    <row r="23" spans="1:28">
      <c r="A23" s="10">
        <v>105</v>
      </c>
      <c r="B23" s="10">
        <v>5423</v>
      </c>
      <c r="C23" s="10" t="s">
        <v>42</v>
      </c>
      <c r="D23" s="10"/>
      <c r="E23" s="10" t="s">
        <v>890</v>
      </c>
      <c r="F23" s="10" t="s">
        <v>891</v>
      </c>
      <c r="G23" s="10"/>
      <c r="H23" s="10">
        <v>119</v>
      </c>
      <c r="I23" s="28">
        <f t="shared" si="3"/>
        <v>15.866666666666667</v>
      </c>
      <c r="J23" s="28">
        <v>70</v>
      </c>
      <c r="K23" s="28">
        <f t="shared" si="2"/>
        <v>85.866666666666674</v>
      </c>
      <c r="L23" s="29"/>
      <c r="M23" s="29"/>
      <c r="N23" s="30"/>
      <c r="O23" s="10" t="s">
        <v>884</v>
      </c>
      <c r="P23" s="10">
        <v>1</v>
      </c>
      <c r="Q23" s="10"/>
      <c r="R23" s="10">
        <v>83.33</v>
      </c>
      <c r="S23" s="10">
        <v>4285</v>
      </c>
      <c r="T23" s="10" t="s">
        <v>1068</v>
      </c>
      <c r="U23" s="10">
        <v>1000</v>
      </c>
      <c r="V23" s="10" t="s">
        <v>949</v>
      </c>
      <c r="W23" s="10">
        <v>1500</v>
      </c>
      <c r="X23" s="10" t="s">
        <v>1006</v>
      </c>
      <c r="Y23" s="10">
        <v>30</v>
      </c>
      <c r="Z23" s="10">
        <v>1353.4</v>
      </c>
      <c r="AA23" s="10">
        <v>59.61</v>
      </c>
      <c r="AB23" s="10">
        <v>0</v>
      </c>
    </row>
    <row r="24" spans="1:28">
      <c r="A24" s="10">
        <v>106</v>
      </c>
      <c r="B24" s="10">
        <v>5417</v>
      </c>
      <c r="C24" s="10" t="s">
        <v>36</v>
      </c>
      <c r="D24" s="10"/>
      <c r="E24" s="10" t="s">
        <v>890</v>
      </c>
      <c r="F24" s="10" t="s">
        <v>891</v>
      </c>
      <c r="G24" s="10"/>
      <c r="H24" s="10">
        <v>119</v>
      </c>
      <c r="I24" s="28">
        <f t="shared" si="3"/>
        <v>15.866666666666667</v>
      </c>
      <c r="J24" s="28">
        <v>70</v>
      </c>
      <c r="K24" s="28">
        <f t="shared" si="2"/>
        <v>85.866666666666674</v>
      </c>
      <c r="L24" s="29"/>
      <c r="M24" s="29"/>
      <c r="N24" s="30"/>
      <c r="O24" s="10" t="s">
        <v>884</v>
      </c>
      <c r="P24" s="10">
        <v>1</v>
      </c>
      <c r="Q24" s="10"/>
      <c r="R24" s="10"/>
      <c r="S24" s="10">
        <v>4030</v>
      </c>
      <c r="T24" s="10" t="s">
        <v>523</v>
      </c>
      <c r="U24" s="10">
        <v>1000</v>
      </c>
      <c r="V24" s="10" t="s">
        <v>949</v>
      </c>
      <c r="W24" s="10">
        <v>1250</v>
      </c>
      <c r="X24" s="10" t="s">
        <v>950</v>
      </c>
      <c r="Y24" s="10">
        <v>30</v>
      </c>
      <c r="Z24" s="10">
        <v>1624.15</v>
      </c>
      <c r="AA24" s="10">
        <v>71.53</v>
      </c>
      <c r="AB24" s="10">
        <v>0</v>
      </c>
    </row>
    <row r="25" spans="1:28">
      <c r="A25" s="10">
        <v>107</v>
      </c>
      <c r="B25" s="10">
        <v>5427</v>
      </c>
      <c r="C25" s="10" t="s">
        <v>44</v>
      </c>
      <c r="D25" s="10"/>
      <c r="E25" s="10" t="s">
        <v>890</v>
      </c>
      <c r="F25" s="10" t="s">
        <v>891</v>
      </c>
      <c r="G25" s="10"/>
      <c r="H25" s="10">
        <v>119</v>
      </c>
      <c r="I25" s="28">
        <f t="shared" si="3"/>
        <v>15.866666666666667</v>
      </c>
      <c r="J25" s="28">
        <v>70</v>
      </c>
      <c r="K25" s="28">
        <f t="shared" si="2"/>
        <v>85.866666666666674</v>
      </c>
      <c r="L25" s="29"/>
      <c r="M25" s="29"/>
      <c r="N25" s="30"/>
      <c r="O25" s="10" t="s">
        <v>884</v>
      </c>
      <c r="P25" s="10">
        <v>1</v>
      </c>
      <c r="Q25" s="10"/>
      <c r="R25" s="10">
        <v>83.33</v>
      </c>
      <c r="S25" s="10">
        <v>4465</v>
      </c>
      <c r="T25" s="10" t="s">
        <v>691</v>
      </c>
      <c r="U25" s="10">
        <v>1000</v>
      </c>
      <c r="V25" s="10" t="s">
        <v>949</v>
      </c>
      <c r="W25" s="10">
        <v>1500</v>
      </c>
      <c r="X25" s="10" t="s">
        <v>1006</v>
      </c>
      <c r="Y25" s="10">
        <v>30</v>
      </c>
      <c r="Z25" s="10">
        <v>1353.4</v>
      </c>
      <c r="AA25" s="10">
        <v>59.61</v>
      </c>
      <c r="AB25" s="10">
        <v>0</v>
      </c>
    </row>
    <row r="26" spans="1:28">
      <c r="A26" s="10">
        <v>108</v>
      </c>
      <c r="B26" s="10">
        <v>6220</v>
      </c>
      <c r="C26" s="10" t="s">
        <v>133</v>
      </c>
      <c r="D26" s="10"/>
      <c r="E26" s="10" t="s">
        <v>890</v>
      </c>
      <c r="F26" s="10" t="s">
        <v>891</v>
      </c>
      <c r="G26" s="10"/>
      <c r="H26" s="10">
        <v>117</v>
      </c>
      <c r="I26" s="28">
        <f t="shared" si="3"/>
        <v>15.6</v>
      </c>
      <c r="J26" s="28">
        <v>70</v>
      </c>
      <c r="K26" s="28">
        <f t="shared" si="2"/>
        <v>85.6</v>
      </c>
      <c r="L26" s="29"/>
      <c r="M26" s="29"/>
      <c r="N26" s="30"/>
      <c r="O26" s="10" t="s">
        <v>884</v>
      </c>
      <c r="P26" s="10">
        <v>1</v>
      </c>
      <c r="Q26" s="10"/>
      <c r="R26" s="10"/>
      <c r="S26" s="10">
        <v>4285</v>
      </c>
      <c r="T26" s="10" t="s">
        <v>1068</v>
      </c>
      <c r="U26" s="10">
        <v>1000</v>
      </c>
      <c r="V26" s="10" t="s">
        <v>949</v>
      </c>
      <c r="W26" s="10">
        <v>1500</v>
      </c>
      <c r="X26" s="10" t="s">
        <v>1006</v>
      </c>
      <c r="Y26" s="10">
        <v>30</v>
      </c>
      <c r="Z26" s="10">
        <v>1624.15</v>
      </c>
      <c r="AA26" s="10">
        <v>71.53</v>
      </c>
      <c r="AB26" s="10">
        <v>0</v>
      </c>
    </row>
    <row r="27" spans="1:28">
      <c r="A27" s="10">
        <v>109</v>
      </c>
      <c r="B27" s="10">
        <v>5222</v>
      </c>
      <c r="C27" s="10" t="s">
        <v>769</v>
      </c>
      <c r="D27" s="10"/>
      <c r="E27" s="10" t="s">
        <v>890</v>
      </c>
      <c r="F27" s="10" t="s">
        <v>891</v>
      </c>
      <c r="G27" s="10"/>
      <c r="H27" s="10">
        <v>216</v>
      </c>
      <c r="I27" s="28">
        <f t="shared" si="3"/>
        <v>28.8</v>
      </c>
      <c r="J27" s="28">
        <v>56</v>
      </c>
      <c r="K27" s="28">
        <f t="shared" si="2"/>
        <v>84.8</v>
      </c>
      <c r="L27" s="29"/>
      <c r="M27" s="29"/>
      <c r="N27" s="30"/>
      <c r="O27" s="10" t="s">
        <v>884</v>
      </c>
      <c r="P27" s="10">
        <v>1</v>
      </c>
      <c r="Q27" s="10"/>
      <c r="R27" s="10">
        <v>66.66</v>
      </c>
      <c r="S27" s="10">
        <v>4390</v>
      </c>
      <c r="T27" s="10" t="s">
        <v>611</v>
      </c>
      <c r="U27" s="10">
        <v>1000</v>
      </c>
      <c r="V27" s="10" t="s">
        <v>949</v>
      </c>
      <c r="W27" s="10">
        <v>1500</v>
      </c>
      <c r="X27" s="10" t="s">
        <v>1006</v>
      </c>
      <c r="Y27" s="10">
        <v>30</v>
      </c>
      <c r="Z27" s="10">
        <v>1082.6600000000001</v>
      </c>
      <c r="AA27" s="10">
        <v>47.68</v>
      </c>
      <c r="AB27" s="10">
        <v>0</v>
      </c>
    </row>
    <row r="28" spans="1:28">
      <c r="A28" s="10">
        <v>110</v>
      </c>
      <c r="B28" s="10">
        <v>5223</v>
      </c>
      <c r="C28" s="10" t="s">
        <v>770</v>
      </c>
      <c r="D28" s="10"/>
      <c r="E28" s="10" t="s">
        <v>890</v>
      </c>
      <c r="F28" s="10" t="s">
        <v>891</v>
      </c>
      <c r="G28" s="10"/>
      <c r="H28" s="10">
        <v>216</v>
      </c>
      <c r="I28" s="28">
        <f t="shared" si="3"/>
        <v>28.8</v>
      </c>
      <c r="J28" s="28">
        <v>56</v>
      </c>
      <c r="K28" s="28">
        <f t="shared" si="2"/>
        <v>84.8</v>
      </c>
      <c r="L28" s="29"/>
      <c r="M28" s="29"/>
      <c r="N28" s="30"/>
      <c r="O28" s="10" t="s">
        <v>884</v>
      </c>
      <c r="P28" s="10">
        <v>1</v>
      </c>
      <c r="Q28" s="10"/>
      <c r="R28" s="10"/>
      <c r="S28" s="10">
        <v>4866</v>
      </c>
      <c r="T28" s="10" t="s">
        <v>522</v>
      </c>
      <c r="U28" s="10">
        <v>4000</v>
      </c>
      <c r="V28" s="10" t="s">
        <v>819</v>
      </c>
      <c r="W28" s="10">
        <v>2000</v>
      </c>
      <c r="X28" s="10" t="s">
        <v>828</v>
      </c>
      <c r="Y28" s="10">
        <v>30</v>
      </c>
      <c r="Z28" s="10">
        <v>1624.15</v>
      </c>
      <c r="AA28" s="10">
        <v>71.53</v>
      </c>
      <c r="AB28" s="10">
        <v>0</v>
      </c>
    </row>
    <row r="29" spans="1:28">
      <c r="A29" s="10">
        <v>111</v>
      </c>
      <c r="B29" s="10">
        <v>5230</v>
      </c>
      <c r="C29" s="10" t="s">
        <v>771</v>
      </c>
      <c r="D29" s="10"/>
      <c r="E29" s="10" t="s">
        <v>890</v>
      </c>
      <c r="F29" s="10" t="s">
        <v>891</v>
      </c>
      <c r="G29" s="10"/>
      <c r="H29" s="10">
        <v>213</v>
      </c>
      <c r="I29" s="28">
        <f t="shared" si="3"/>
        <v>28.4</v>
      </c>
      <c r="J29" s="28">
        <v>56</v>
      </c>
      <c r="K29" s="28">
        <f t="shared" si="2"/>
        <v>84.4</v>
      </c>
      <c r="L29" s="29"/>
      <c r="M29" s="29"/>
      <c r="N29" s="30"/>
      <c r="O29" s="10" t="s">
        <v>884</v>
      </c>
      <c r="P29" s="10">
        <v>1</v>
      </c>
      <c r="Q29" s="10"/>
      <c r="R29" s="10"/>
      <c r="S29" s="10">
        <v>7660</v>
      </c>
      <c r="T29" s="10" t="s">
        <v>563</v>
      </c>
      <c r="U29" s="10">
        <v>6000</v>
      </c>
      <c r="V29" s="10" t="s">
        <v>838</v>
      </c>
      <c r="W29" s="10">
        <v>2750</v>
      </c>
      <c r="X29" s="10" t="s">
        <v>823</v>
      </c>
      <c r="Y29" s="10">
        <v>30</v>
      </c>
      <c r="Z29" s="10">
        <v>1624.15</v>
      </c>
      <c r="AA29" s="10">
        <v>71.53</v>
      </c>
      <c r="AB29" s="10">
        <v>0</v>
      </c>
    </row>
    <row r="30" spans="1:28">
      <c r="A30" s="10">
        <v>112</v>
      </c>
      <c r="B30" s="10">
        <v>8017</v>
      </c>
      <c r="C30" s="10" t="s">
        <v>282</v>
      </c>
      <c r="D30" s="10"/>
      <c r="E30" s="10" t="s">
        <v>890</v>
      </c>
      <c r="F30" s="10" t="s">
        <v>891</v>
      </c>
      <c r="G30" s="10"/>
      <c r="H30" s="10">
        <v>96</v>
      </c>
      <c r="I30" s="28">
        <f t="shared" si="3"/>
        <v>12.8</v>
      </c>
      <c r="J30" s="28">
        <v>70</v>
      </c>
      <c r="K30" s="28">
        <f t="shared" si="2"/>
        <v>82.8</v>
      </c>
      <c r="L30" s="29"/>
      <c r="M30" s="29"/>
      <c r="N30" s="30"/>
      <c r="O30" s="10" t="s">
        <v>884</v>
      </c>
      <c r="P30" s="10">
        <v>1</v>
      </c>
      <c r="Q30" s="10"/>
      <c r="R30" s="10"/>
      <c r="S30" s="10">
        <v>4015</v>
      </c>
      <c r="T30" s="10" t="s">
        <v>602</v>
      </c>
      <c r="U30" s="10">
        <v>1000</v>
      </c>
      <c r="V30" s="10" t="s">
        <v>949</v>
      </c>
      <c r="W30" s="10">
        <v>1250</v>
      </c>
      <c r="X30" s="10" t="s">
        <v>950</v>
      </c>
      <c r="Y30" s="10">
        <v>30</v>
      </c>
      <c r="Z30" s="10">
        <v>1624.15</v>
      </c>
      <c r="AA30" s="10">
        <v>71.53</v>
      </c>
      <c r="AB30" s="10">
        <v>0</v>
      </c>
    </row>
    <row r="31" spans="1:28">
      <c r="A31" s="10">
        <v>113</v>
      </c>
      <c r="B31" s="10">
        <v>8016</v>
      </c>
      <c r="C31" s="10" t="s">
        <v>281</v>
      </c>
      <c r="D31" s="10"/>
      <c r="E31" s="10" t="s">
        <v>890</v>
      </c>
      <c r="F31" s="10" t="s">
        <v>891</v>
      </c>
      <c r="G31" s="10"/>
      <c r="H31" s="10">
        <v>96</v>
      </c>
      <c r="I31" s="28">
        <f t="shared" si="3"/>
        <v>12.8</v>
      </c>
      <c r="J31" s="28">
        <v>70</v>
      </c>
      <c r="K31" s="28">
        <f t="shared" si="2"/>
        <v>82.8</v>
      </c>
      <c r="L31" s="29"/>
      <c r="M31" s="29"/>
      <c r="N31" s="30"/>
      <c r="O31" s="10" t="s">
        <v>884</v>
      </c>
      <c r="P31" s="10">
        <v>1</v>
      </c>
      <c r="Q31" s="10"/>
      <c r="R31" s="10"/>
      <c r="S31" s="10">
        <v>4285</v>
      </c>
      <c r="T31" s="10" t="s">
        <v>1068</v>
      </c>
      <c r="U31" s="10">
        <v>1000</v>
      </c>
      <c r="V31" s="10" t="s">
        <v>949</v>
      </c>
      <c r="W31" s="10">
        <v>1500</v>
      </c>
      <c r="X31" s="10" t="s">
        <v>1006</v>
      </c>
      <c r="Y31" s="10">
        <v>30</v>
      </c>
      <c r="Z31" s="10">
        <v>1624.15</v>
      </c>
      <c r="AA31" s="10">
        <v>71.53</v>
      </c>
      <c r="AB31" s="10">
        <v>0</v>
      </c>
    </row>
    <row r="32" spans="1:28">
      <c r="A32" s="10">
        <v>114</v>
      </c>
      <c r="B32" s="10">
        <v>8015</v>
      </c>
      <c r="C32" s="10" t="s">
        <v>280</v>
      </c>
      <c r="D32" s="10"/>
      <c r="E32" s="10" t="s">
        <v>890</v>
      </c>
      <c r="F32" s="10" t="s">
        <v>891</v>
      </c>
      <c r="G32" s="10"/>
      <c r="H32" s="10">
        <v>96</v>
      </c>
      <c r="I32" s="28">
        <f t="shared" si="3"/>
        <v>12.8</v>
      </c>
      <c r="J32" s="28">
        <v>70</v>
      </c>
      <c r="K32" s="28">
        <f t="shared" si="2"/>
        <v>82.8</v>
      </c>
      <c r="L32" s="29"/>
      <c r="M32" s="29"/>
      <c r="N32" s="30"/>
      <c r="O32" s="10" t="s">
        <v>884</v>
      </c>
      <c r="P32" s="10">
        <v>1</v>
      </c>
      <c r="Q32" s="10"/>
      <c r="R32" s="10"/>
      <c r="S32" s="10">
        <v>4540</v>
      </c>
      <c r="T32" s="10" t="s">
        <v>699</v>
      </c>
      <c r="U32" s="10">
        <v>1000</v>
      </c>
      <c r="V32" s="10" t="s">
        <v>949</v>
      </c>
      <c r="W32" s="10">
        <v>1500</v>
      </c>
      <c r="X32" s="10" t="s">
        <v>1006</v>
      </c>
      <c r="Y32" s="10">
        <v>30</v>
      </c>
      <c r="Z32" s="10">
        <v>1624.15</v>
      </c>
      <c r="AA32" s="10">
        <v>71.53</v>
      </c>
      <c r="AB32" s="10">
        <v>0</v>
      </c>
    </row>
    <row r="33" spans="1:28">
      <c r="A33" s="10">
        <v>115</v>
      </c>
      <c r="B33" s="10">
        <v>8047</v>
      </c>
      <c r="C33" s="10" t="s">
        <v>296</v>
      </c>
      <c r="D33" s="10"/>
      <c r="E33" s="10" t="s">
        <v>890</v>
      </c>
      <c r="F33" s="10" t="s">
        <v>891</v>
      </c>
      <c r="G33" s="10"/>
      <c r="H33" s="10">
        <v>94</v>
      </c>
      <c r="I33" s="28">
        <f t="shared" si="3"/>
        <v>12.533333333333333</v>
      </c>
      <c r="J33" s="28">
        <v>70</v>
      </c>
      <c r="K33" s="28">
        <f t="shared" si="2"/>
        <v>82.533333333333331</v>
      </c>
      <c r="L33" s="29"/>
      <c r="M33" s="29"/>
      <c r="N33" s="30"/>
      <c r="O33" s="10" t="s">
        <v>884</v>
      </c>
      <c r="P33" s="10">
        <v>1</v>
      </c>
      <c r="Q33" s="10"/>
      <c r="R33" s="10"/>
      <c r="S33" s="10">
        <v>4780</v>
      </c>
      <c r="T33" s="10" t="s">
        <v>567</v>
      </c>
      <c r="U33" s="10">
        <v>4000</v>
      </c>
      <c r="V33" s="10" t="s">
        <v>819</v>
      </c>
      <c r="W33" s="10">
        <v>2000</v>
      </c>
      <c r="X33" s="10" t="s">
        <v>828</v>
      </c>
      <c r="Y33" s="10">
        <v>30</v>
      </c>
      <c r="Z33" s="10">
        <v>1624.15</v>
      </c>
      <c r="AA33" s="10">
        <v>71.53</v>
      </c>
      <c r="AB33" s="10">
        <v>0</v>
      </c>
    </row>
    <row r="34" spans="1:28">
      <c r="A34" s="10">
        <v>116</v>
      </c>
      <c r="B34" s="10">
        <v>8043</v>
      </c>
      <c r="C34" s="10" t="s">
        <v>292</v>
      </c>
      <c r="D34" s="10"/>
      <c r="E34" s="10" t="s">
        <v>890</v>
      </c>
      <c r="F34" s="10" t="s">
        <v>891</v>
      </c>
      <c r="G34" s="10"/>
      <c r="H34" s="10">
        <v>93</v>
      </c>
      <c r="I34" s="28">
        <f t="shared" si="3"/>
        <v>12.4</v>
      </c>
      <c r="J34" s="28">
        <v>70</v>
      </c>
      <c r="K34" s="28">
        <f t="shared" si="2"/>
        <v>82.4</v>
      </c>
      <c r="L34" s="29">
        <v>60</v>
      </c>
      <c r="M34" s="29"/>
      <c r="N34" s="30"/>
      <c r="O34" s="10" t="s">
        <v>884</v>
      </c>
      <c r="P34" s="10">
        <v>1</v>
      </c>
      <c r="Q34" s="10"/>
      <c r="R34" s="10"/>
      <c r="S34" s="10">
        <v>5260</v>
      </c>
      <c r="T34" s="10" t="s">
        <v>581</v>
      </c>
      <c r="U34" s="10">
        <v>3500</v>
      </c>
      <c r="V34" s="10" t="s">
        <v>1061</v>
      </c>
      <c r="W34" s="10">
        <v>2500</v>
      </c>
      <c r="X34" s="10" t="s">
        <v>833</v>
      </c>
      <c r="Y34" s="10">
        <v>30</v>
      </c>
      <c r="Z34" s="10">
        <v>1624.15</v>
      </c>
      <c r="AA34" s="10">
        <v>71.53</v>
      </c>
      <c r="AB34" s="10">
        <v>0</v>
      </c>
    </row>
    <row r="35" spans="1:28">
      <c r="A35" s="10">
        <v>117</v>
      </c>
      <c r="B35" s="10">
        <v>8044</v>
      </c>
      <c r="C35" s="10" t="s">
        <v>293</v>
      </c>
      <c r="D35" s="10"/>
      <c r="E35" s="10" t="s">
        <v>890</v>
      </c>
      <c r="F35" s="10" t="s">
        <v>891</v>
      </c>
      <c r="G35" s="10"/>
      <c r="H35" s="10">
        <v>93</v>
      </c>
      <c r="I35" s="28">
        <f t="shared" si="3"/>
        <v>12.4</v>
      </c>
      <c r="J35" s="28">
        <v>70</v>
      </c>
      <c r="K35" s="28">
        <f t="shared" si="2"/>
        <v>82.4</v>
      </c>
      <c r="L35" s="29">
        <v>60</v>
      </c>
      <c r="M35" s="29"/>
      <c r="N35" s="30"/>
      <c r="O35" s="10" t="s">
        <v>884</v>
      </c>
      <c r="P35" s="10">
        <v>1</v>
      </c>
      <c r="Q35" s="10"/>
      <c r="R35" s="10"/>
      <c r="S35" s="10">
        <v>8425</v>
      </c>
      <c r="T35" s="10" t="s">
        <v>413</v>
      </c>
      <c r="U35" s="10">
        <v>6000</v>
      </c>
      <c r="V35" s="10" t="s">
        <v>838</v>
      </c>
      <c r="W35" s="10">
        <v>4000</v>
      </c>
      <c r="X35" s="10" t="s">
        <v>800</v>
      </c>
      <c r="Y35" s="10">
        <v>30</v>
      </c>
      <c r="Z35" s="10">
        <v>1624.15</v>
      </c>
      <c r="AA35" s="10">
        <v>71.53</v>
      </c>
      <c r="AB35" s="10">
        <v>0</v>
      </c>
    </row>
    <row r="36" spans="1:28">
      <c r="A36" s="10">
        <v>118</v>
      </c>
      <c r="B36" s="10">
        <v>7517</v>
      </c>
      <c r="C36" s="10" t="s">
        <v>245</v>
      </c>
      <c r="D36" s="10"/>
      <c r="E36" s="10" t="s">
        <v>890</v>
      </c>
      <c r="F36" s="10" t="s">
        <v>891</v>
      </c>
      <c r="G36" s="10"/>
      <c r="H36" s="10">
        <v>93</v>
      </c>
      <c r="I36" s="28">
        <f t="shared" si="3"/>
        <v>12.4</v>
      </c>
      <c r="J36" s="28">
        <v>70</v>
      </c>
      <c r="K36" s="28">
        <f t="shared" si="2"/>
        <v>82.4</v>
      </c>
      <c r="L36" s="29"/>
      <c r="M36" s="29"/>
      <c r="N36" s="30"/>
      <c r="O36" s="10" t="s">
        <v>884</v>
      </c>
      <c r="P36" s="10">
        <v>1</v>
      </c>
      <c r="Q36" s="10"/>
      <c r="R36" s="10"/>
      <c r="S36" s="10">
        <v>4090</v>
      </c>
      <c r="T36" s="10" t="s">
        <v>1136</v>
      </c>
      <c r="U36" s="10">
        <v>1000</v>
      </c>
      <c r="V36" s="10" t="s">
        <v>949</v>
      </c>
      <c r="W36" s="10">
        <v>1250</v>
      </c>
      <c r="X36" s="10" t="s">
        <v>950</v>
      </c>
      <c r="Y36" s="10">
        <v>30</v>
      </c>
      <c r="Z36" s="10">
        <v>1624.15</v>
      </c>
      <c r="AA36" s="10">
        <v>71.53</v>
      </c>
      <c r="AB36" s="10">
        <v>0</v>
      </c>
    </row>
    <row r="37" spans="1:28">
      <c r="A37" s="10">
        <v>119</v>
      </c>
      <c r="B37" s="10">
        <v>8042</v>
      </c>
      <c r="C37" s="10" t="s">
        <v>291</v>
      </c>
      <c r="D37" s="10"/>
      <c r="E37" s="10" t="s">
        <v>890</v>
      </c>
      <c r="F37" s="10" t="s">
        <v>891</v>
      </c>
      <c r="G37" s="10"/>
      <c r="H37" s="10">
        <v>93</v>
      </c>
      <c r="I37" s="28">
        <f t="shared" si="3"/>
        <v>12.4</v>
      </c>
      <c r="J37" s="28">
        <v>70</v>
      </c>
      <c r="K37" s="28">
        <f t="shared" si="2"/>
        <v>82.4</v>
      </c>
      <c r="L37" s="29"/>
      <c r="M37" s="29"/>
      <c r="N37" s="30"/>
      <c r="O37" s="10" t="s">
        <v>884</v>
      </c>
      <c r="P37" s="10">
        <v>1</v>
      </c>
      <c r="Q37" s="10"/>
      <c r="R37" s="10"/>
      <c r="S37" s="10">
        <v>4030</v>
      </c>
      <c r="T37" s="10" t="s">
        <v>523</v>
      </c>
      <c r="U37" s="10">
        <v>1000</v>
      </c>
      <c r="V37" s="10" t="s">
        <v>949</v>
      </c>
      <c r="W37" s="10">
        <v>1250</v>
      </c>
      <c r="X37" s="10" t="s">
        <v>950</v>
      </c>
      <c r="Y37" s="10">
        <v>30</v>
      </c>
      <c r="Z37" s="10">
        <v>1624.15</v>
      </c>
      <c r="AA37" s="10">
        <v>71.53</v>
      </c>
      <c r="AB37" s="10">
        <v>0</v>
      </c>
    </row>
    <row r="38" spans="1:28">
      <c r="A38" s="10">
        <v>120</v>
      </c>
      <c r="B38" s="10">
        <v>7513</v>
      </c>
      <c r="C38" s="10" t="s">
        <v>242</v>
      </c>
      <c r="D38" s="10"/>
      <c r="E38" s="10" t="s">
        <v>890</v>
      </c>
      <c r="F38" s="10" t="s">
        <v>891</v>
      </c>
      <c r="G38" s="10"/>
      <c r="H38" s="10">
        <v>93</v>
      </c>
      <c r="I38" s="28">
        <f t="shared" si="3"/>
        <v>12.4</v>
      </c>
      <c r="J38" s="28">
        <v>70</v>
      </c>
      <c r="K38" s="28">
        <f t="shared" si="2"/>
        <v>82.4</v>
      </c>
      <c r="L38" s="29"/>
      <c r="M38" s="29"/>
      <c r="N38" s="30"/>
      <c r="O38" s="10" t="s">
        <v>884</v>
      </c>
      <c r="P38" s="10">
        <v>1</v>
      </c>
      <c r="Q38" s="10"/>
      <c r="R38" s="10"/>
      <c r="S38" s="10">
        <v>6565</v>
      </c>
      <c r="T38" s="10" t="s">
        <v>1063</v>
      </c>
      <c r="U38" s="10">
        <v>5000</v>
      </c>
      <c r="V38" s="10" t="s">
        <v>817</v>
      </c>
      <c r="W38" s="10">
        <v>2750</v>
      </c>
      <c r="X38" s="10" t="s">
        <v>823</v>
      </c>
      <c r="Y38" s="10">
        <v>30</v>
      </c>
      <c r="Z38" s="10">
        <v>1624.15</v>
      </c>
      <c r="AA38" s="10">
        <v>71.53</v>
      </c>
      <c r="AB38" s="10">
        <v>0</v>
      </c>
    </row>
    <row r="39" spans="1:28">
      <c r="A39" s="10">
        <v>121</v>
      </c>
      <c r="B39" s="10">
        <v>7509</v>
      </c>
      <c r="C39" s="10" t="s">
        <v>239</v>
      </c>
      <c r="D39" s="10"/>
      <c r="E39" s="10" t="s">
        <v>890</v>
      </c>
      <c r="F39" s="10" t="s">
        <v>891</v>
      </c>
      <c r="G39" s="10"/>
      <c r="H39" s="10">
        <v>93</v>
      </c>
      <c r="I39" s="28">
        <f t="shared" si="3"/>
        <v>12.4</v>
      </c>
      <c r="J39" s="28">
        <v>70</v>
      </c>
      <c r="K39" s="28">
        <f t="shared" si="2"/>
        <v>82.4</v>
      </c>
      <c r="L39" s="29"/>
      <c r="M39" s="29"/>
      <c r="N39" s="30"/>
      <c r="O39" s="10" t="s">
        <v>884</v>
      </c>
      <c r="P39" s="10">
        <v>1</v>
      </c>
      <c r="Q39" s="10"/>
      <c r="R39" s="10"/>
      <c r="S39" s="10">
        <v>5635</v>
      </c>
      <c r="T39" s="10" t="s">
        <v>877</v>
      </c>
      <c r="U39" s="10">
        <v>3000</v>
      </c>
      <c r="V39" s="10" t="s">
        <v>878</v>
      </c>
      <c r="W39" s="10">
        <v>2000</v>
      </c>
      <c r="X39" s="10" t="s">
        <v>828</v>
      </c>
      <c r="Y39" s="10">
        <v>30</v>
      </c>
      <c r="Z39" s="10">
        <v>1624.15</v>
      </c>
      <c r="AA39" s="10">
        <v>71.53</v>
      </c>
      <c r="AB39" s="10">
        <v>0</v>
      </c>
    </row>
    <row r="40" spans="1:28">
      <c r="A40" s="10">
        <v>122</v>
      </c>
      <c r="B40" s="10">
        <v>8048</v>
      </c>
      <c r="C40" s="10" t="s">
        <v>297</v>
      </c>
      <c r="D40" s="10"/>
      <c r="E40" s="10" t="s">
        <v>890</v>
      </c>
      <c r="F40" s="10" t="s">
        <v>891</v>
      </c>
      <c r="G40" s="10"/>
      <c r="H40" s="10">
        <v>93</v>
      </c>
      <c r="I40" s="28">
        <f t="shared" si="3"/>
        <v>12.4</v>
      </c>
      <c r="J40" s="28">
        <v>70</v>
      </c>
      <c r="K40" s="28">
        <f t="shared" si="2"/>
        <v>82.4</v>
      </c>
      <c r="L40" s="29"/>
      <c r="M40" s="29"/>
      <c r="N40" s="30"/>
      <c r="O40" s="10" t="s">
        <v>884</v>
      </c>
      <c r="P40" s="10">
        <v>1</v>
      </c>
      <c r="Q40" s="10"/>
      <c r="R40" s="10"/>
      <c r="S40" s="10">
        <v>4780</v>
      </c>
      <c r="T40" s="10" t="s">
        <v>567</v>
      </c>
      <c r="U40" s="10">
        <v>4000</v>
      </c>
      <c r="V40" s="10" t="s">
        <v>819</v>
      </c>
      <c r="W40" s="10">
        <v>2000</v>
      </c>
      <c r="X40" s="10" t="s">
        <v>828</v>
      </c>
      <c r="Y40" s="10">
        <v>30</v>
      </c>
      <c r="Z40" s="10">
        <v>1624.15</v>
      </c>
      <c r="AA40" s="10">
        <v>71.53</v>
      </c>
      <c r="AB40" s="10">
        <v>0</v>
      </c>
    </row>
    <row r="41" spans="1:28">
      <c r="A41" s="10">
        <v>123</v>
      </c>
      <c r="B41" s="10">
        <v>8107</v>
      </c>
      <c r="C41" s="10" t="s">
        <v>336</v>
      </c>
      <c r="D41" s="10"/>
      <c r="E41" s="10" t="s">
        <v>890</v>
      </c>
      <c r="F41" s="10" t="s">
        <v>891</v>
      </c>
      <c r="G41" s="10"/>
      <c r="H41" s="10">
        <v>93</v>
      </c>
      <c r="I41" s="28">
        <f t="shared" si="3"/>
        <v>12.4</v>
      </c>
      <c r="J41" s="28">
        <v>70</v>
      </c>
      <c r="K41" s="28">
        <f t="shared" si="2"/>
        <v>82.4</v>
      </c>
      <c r="L41" s="29"/>
      <c r="M41" s="29"/>
      <c r="N41" s="30"/>
      <c r="O41" s="10" t="s">
        <v>884</v>
      </c>
      <c r="P41" s="10">
        <v>1</v>
      </c>
      <c r="Q41" s="10"/>
      <c r="R41" s="10"/>
      <c r="S41" s="10">
        <v>4780</v>
      </c>
      <c r="T41" s="10" t="s">
        <v>567</v>
      </c>
      <c r="U41" s="10">
        <v>4000</v>
      </c>
      <c r="V41" s="10" t="s">
        <v>819</v>
      </c>
      <c r="W41" s="10">
        <v>2000</v>
      </c>
      <c r="X41" s="10" t="s">
        <v>828</v>
      </c>
      <c r="Y41" s="10">
        <v>30</v>
      </c>
      <c r="Z41" s="10">
        <v>1624.15</v>
      </c>
      <c r="AA41" s="10">
        <v>71.53</v>
      </c>
      <c r="AB41" s="10">
        <v>0</v>
      </c>
    </row>
    <row r="42" spans="1:28">
      <c r="A42" s="10">
        <v>124</v>
      </c>
      <c r="B42" s="10">
        <v>8065</v>
      </c>
      <c r="C42" s="10" t="s">
        <v>309</v>
      </c>
      <c r="D42" s="10"/>
      <c r="E42" s="10" t="s">
        <v>890</v>
      </c>
      <c r="F42" s="10" t="s">
        <v>891</v>
      </c>
      <c r="G42" s="10"/>
      <c r="H42" s="10">
        <v>93</v>
      </c>
      <c r="I42" s="28">
        <f t="shared" si="3"/>
        <v>12.4</v>
      </c>
      <c r="J42" s="28">
        <v>70</v>
      </c>
      <c r="K42" s="28">
        <f t="shared" si="2"/>
        <v>82.4</v>
      </c>
      <c r="L42" s="29"/>
      <c r="M42" s="29"/>
      <c r="N42" s="30"/>
      <c r="O42" s="10" t="s">
        <v>884</v>
      </c>
      <c r="P42" s="10">
        <v>1</v>
      </c>
      <c r="Q42" s="10"/>
      <c r="R42" s="10"/>
      <c r="S42" s="10">
        <v>4780</v>
      </c>
      <c r="T42" s="10" t="s">
        <v>567</v>
      </c>
      <c r="U42" s="10">
        <v>4000</v>
      </c>
      <c r="V42" s="10" t="s">
        <v>819</v>
      </c>
      <c r="W42" s="10">
        <v>2000</v>
      </c>
      <c r="X42" s="10" t="s">
        <v>828</v>
      </c>
      <c r="Y42" s="10">
        <v>30</v>
      </c>
      <c r="Z42" s="10">
        <v>1624.15</v>
      </c>
      <c r="AA42" s="10">
        <v>71.53</v>
      </c>
      <c r="AB42" s="10">
        <v>0</v>
      </c>
    </row>
    <row r="43" spans="1:28">
      <c r="A43" s="10">
        <v>125</v>
      </c>
      <c r="B43" s="10">
        <v>6016</v>
      </c>
      <c r="C43" s="10" t="s">
        <v>112</v>
      </c>
      <c r="D43" s="10"/>
      <c r="E43" s="10" t="s">
        <v>890</v>
      </c>
      <c r="F43" s="10" t="s">
        <v>891</v>
      </c>
      <c r="G43" s="10"/>
      <c r="H43" s="10">
        <v>122</v>
      </c>
      <c r="I43" s="28">
        <f t="shared" si="3"/>
        <v>16.266666666666666</v>
      </c>
      <c r="J43" s="28">
        <v>56</v>
      </c>
      <c r="K43" s="28">
        <f t="shared" si="2"/>
        <v>72.266666666666666</v>
      </c>
      <c r="L43" s="29"/>
      <c r="M43" s="29"/>
      <c r="N43" s="30"/>
      <c r="O43" s="10" t="s">
        <v>884</v>
      </c>
      <c r="P43" s="10">
        <v>1</v>
      </c>
      <c r="Q43" s="10"/>
      <c r="R43" s="10"/>
      <c r="S43" s="10">
        <v>5725</v>
      </c>
      <c r="T43" s="10" t="s">
        <v>418</v>
      </c>
      <c r="U43" s="10">
        <v>2500</v>
      </c>
      <c r="V43" s="10" t="s">
        <v>1083</v>
      </c>
      <c r="W43" s="10">
        <v>2000</v>
      </c>
      <c r="X43" s="10" t="s">
        <v>828</v>
      </c>
      <c r="Y43" s="10">
        <v>30</v>
      </c>
      <c r="Z43" s="10">
        <v>1624.15</v>
      </c>
      <c r="AA43" s="10">
        <v>71.53</v>
      </c>
      <c r="AB43" s="10">
        <v>0</v>
      </c>
    </row>
    <row r="44" spans="1:28">
      <c r="A44" s="10">
        <v>126</v>
      </c>
      <c r="B44" s="10">
        <v>5419</v>
      </c>
      <c r="C44" s="10" t="s">
        <v>38</v>
      </c>
      <c r="D44" s="10"/>
      <c r="E44" s="10" t="s">
        <v>890</v>
      </c>
      <c r="F44" s="10" t="s">
        <v>891</v>
      </c>
      <c r="G44" s="10"/>
      <c r="H44" s="10">
        <v>119</v>
      </c>
      <c r="I44" s="28">
        <f t="shared" si="3"/>
        <v>15.866666666666667</v>
      </c>
      <c r="J44" s="28">
        <v>56</v>
      </c>
      <c r="K44" s="28">
        <f t="shared" si="2"/>
        <v>71.866666666666674</v>
      </c>
      <c r="L44" s="29"/>
      <c r="M44" s="29"/>
      <c r="N44" s="30"/>
      <c r="O44" s="10" t="s">
        <v>884</v>
      </c>
      <c r="P44" s="10">
        <v>1</v>
      </c>
      <c r="Q44" s="10"/>
      <c r="R44" s="10"/>
      <c r="S44" s="10">
        <v>5815</v>
      </c>
      <c r="T44" s="10" t="s">
        <v>590</v>
      </c>
      <c r="U44" s="10">
        <v>3500</v>
      </c>
      <c r="V44" s="10" t="s">
        <v>1061</v>
      </c>
      <c r="W44" s="10">
        <v>2000</v>
      </c>
      <c r="X44" s="10" t="s">
        <v>828</v>
      </c>
      <c r="Y44" s="10">
        <v>30</v>
      </c>
      <c r="Z44" s="10">
        <v>1624.15</v>
      </c>
      <c r="AA44" s="10">
        <v>71.53</v>
      </c>
      <c r="AB44" s="10">
        <v>0</v>
      </c>
    </row>
    <row r="45" spans="1:28">
      <c r="A45" s="10">
        <v>127</v>
      </c>
      <c r="B45" s="10">
        <v>5416</v>
      </c>
      <c r="C45" s="10" t="s">
        <v>34</v>
      </c>
      <c r="D45" s="10"/>
      <c r="E45" s="10" t="s">
        <v>890</v>
      </c>
      <c r="F45" s="10" t="s">
        <v>891</v>
      </c>
      <c r="G45" s="10"/>
      <c r="H45" s="10">
        <v>119</v>
      </c>
      <c r="I45" s="28">
        <f t="shared" si="3"/>
        <v>15.866666666666667</v>
      </c>
      <c r="J45" s="28">
        <v>56</v>
      </c>
      <c r="K45" s="28">
        <f t="shared" si="2"/>
        <v>71.866666666666674</v>
      </c>
      <c r="L45" s="29"/>
      <c r="M45" s="29"/>
      <c r="N45" s="30"/>
      <c r="O45" s="10" t="s">
        <v>884</v>
      </c>
      <c r="P45" s="10">
        <v>1</v>
      </c>
      <c r="Q45" s="10"/>
      <c r="R45" s="10"/>
      <c r="S45" s="10">
        <v>4240</v>
      </c>
      <c r="T45" s="10" t="s">
        <v>35</v>
      </c>
      <c r="U45" s="10">
        <v>5500</v>
      </c>
      <c r="V45" s="10" t="s">
        <v>853</v>
      </c>
      <c r="W45" s="10">
        <v>1250</v>
      </c>
      <c r="X45" s="10" t="s">
        <v>950</v>
      </c>
      <c r="Y45" s="10">
        <v>30</v>
      </c>
      <c r="Z45" s="10">
        <v>1624.15</v>
      </c>
      <c r="AA45" s="10">
        <v>71.53</v>
      </c>
      <c r="AB45" s="10">
        <v>0</v>
      </c>
    </row>
    <row r="46" spans="1:28">
      <c r="A46" s="10">
        <v>128</v>
      </c>
      <c r="B46" s="10">
        <v>5430</v>
      </c>
      <c r="C46" s="10" t="s">
        <v>46</v>
      </c>
      <c r="D46" s="10"/>
      <c r="E46" s="10" t="s">
        <v>890</v>
      </c>
      <c r="F46" s="10" t="s">
        <v>891</v>
      </c>
      <c r="G46" s="10"/>
      <c r="H46" s="10">
        <v>119</v>
      </c>
      <c r="I46" s="28">
        <f t="shared" si="3"/>
        <v>15.866666666666667</v>
      </c>
      <c r="J46" s="28">
        <v>56</v>
      </c>
      <c r="K46" s="28">
        <f t="shared" si="2"/>
        <v>71.866666666666674</v>
      </c>
      <c r="L46" s="29"/>
      <c r="M46" s="29"/>
      <c r="N46" s="30"/>
      <c r="O46" s="10" t="s">
        <v>884</v>
      </c>
      <c r="P46" s="10">
        <v>1</v>
      </c>
      <c r="Q46" s="10"/>
      <c r="R46" s="10"/>
      <c r="S46" s="10">
        <v>5725</v>
      </c>
      <c r="T46" s="10" t="s">
        <v>418</v>
      </c>
      <c r="U46" s="10">
        <v>2500</v>
      </c>
      <c r="V46" s="10" t="s">
        <v>1083</v>
      </c>
      <c r="W46" s="10">
        <v>2000</v>
      </c>
      <c r="X46" s="10" t="s">
        <v>828</v>
      </c>
      <c r="Y46" s="10">
        <v>30</v>
      </c>
      <c r="Z46" s="10">
        <v>1624.15</v>
      </c>
      <c r="AA46" s="10">
        <v>71.53</v>
      </c>
      <c r="AB46" s="10">
        <v>0</v>
      </c>
    </row>
    <row r="47" spans="1:28">
      <c r="A47" s="10">
        <v>129</v>
      </c>
      <c r="B47" s="10">
        <v>6267</v>
      </c>
      <c r="C47" s="10" t="s">
        <v>135</v>
      </c>
      <c r="D47" s="10"/>
      <c r="E47" s="10" t="s">
        <v>890</v>
      </c>
      <c r="F47" s="10" t="s">
        <v>891</v>
      </c>
      <c r="G47" s="10"/>
      <c r="H47" s="10">
        <v>111</v>
      </c>
      <c r="I47" s="28">
        <f t="shared" si="3"/>
        <v>14.799999999999999</v>
      </c>
      <c r="J47" s="28">
        <v>56</v>
      </c>
      <c r="K47" s="28">
        <f t="shared" ref="K47:K51" si="4">I47+J47</f>
        <v>70.8</v>
      </c>
      <c r="L47" s="29"/>
      <c r="M47" s="29"/>
      <c r="N47" s="30"/>
      <c r="O47" s="10" t="s">
        <v>884</v>
      </c>
      <c r="P47" s="10">
        <v>1</v>
      </c>
      <c r="Q47" s="10"/>
      <c r="R47" s="10"/>
      <c r="S47" s="10">
        <v>4390</v>
      </c>
      <c r="T47" s="10" t="s">
        <v>611</v>
      </c>
      <c r="U47" s="10">
        <v>1000</v>
      </c>
      <c r="V47" s="10" t="s">
        <v>949</v>
      </c>
      <c r="W47" s="10">
        <v>1500</v>
      </c>
      <c r="X47" s="10" t="s">
        <v>1006</v>
      </c>
      <c r="Y47" s="10">
        <v>30</v>
      </c>
      <c r="Z47" s="10">
        <v>1624.15</v>
      </c>
      <c r="AA47" s="10">
        <v>71.53</v>
      </c>
      <c r="AB47" s="10">
        <v>0</v>
      </c>
    </row>
    <row r="48" spans="1:28">
      <c r="A48" s="10">
        <v>130</v>
      </c>
      <c r="B48" s="10">
        <v>6261</v>
      </c>
      <c r="C48" s="10" t="s">
        <v>134</v>
      </c>
      <c r="D48" s="10"/>
      <c r="E48" s="10" t="s">
        <v>890</v>
      </c>
      <c r="F48" s="10" t="s">
        <v>891</v>
      </c>
      <c r="G48" s="10"/>
      <c r="H48" s="10">
        <v>110</v>
      </c>
      <c r="I48" s="28">
        <f t="shared" si="3"/>
        <v>14.666666666666666</v>
      </c>
      <c r="J48" s="28">
        <v>56</v>
      </c>
      <c r="K48" s="28">
        <f t="shared" si="4"/>
        <v>70.666666666666671</v>
      </c>
      <c r="L48" s="29"/>
      <c r="M48" s="29"/>
      <c r="N48" s="30"/>
      <c r="O48" s="10" t="s">
        <v>884</v>
      </c>
      <c r="P48" s="10">
        <v>1</v>
      </c>
      <c r="Q48" s="10"/>
      <c r="R48" s="10"/>
      <c r="S48" s="10">
        <v>7660</v>
      </c>
      <c r="T48" s="10" t="s">
        <v>563</v>
      </c>
      <c r="U48" s="10">
        <v>6000</v>
      </c>
      <c r="V48" s="10" t="s">
        <v>838</v>
      </c>
      <c r="W48" s="10">
        <v>2750</v>
      </c>
      <c r="X48" s="10" t="s">
        <v>823</v>
      </c>
      <c r="Y48" s="10">
        <v>30</v>
      </c>
      <c r="Z48" s="10">
        <v>1624.15</v>
      </c>
      <c r="AA48" s="10">
        <v>71.53</v>
      </c>
      <c r="AB48" s="10">
        <v>0</v>
      </c>
    </row>
    <row r="49" spans="1:28">
      <c r="A49" s="10">
        <v>131</v>
      </c>
      <c r="B49" s="10">
        <v>5516</v>
      </c>
      <c r="C49" s="10" t="s">
        <v>78</v>
      </c>
      <c r="D49" s="10"/>
      <c r="E49" s="10" t="s">
        <v>890</v>
      </c>
      <c r="F49" s="10" t="s">
        <v>891</v>
      </c>
      <c r="G49" s="10"/>
      <c r="H49" s="10">
        <v>109</v>
      </c>
      <c r="I49" s="28">
        <f t="shared" si="3"/>
        <v>14.533333333333333</v>
      </c>
      <c r="J49" s="28">
        <v>56</v>
      </c>
      <c r="K49" s="28">
        <f t="shared" si="4"/>
        <v>70.533333333333331</v>
      </c>
      <c r="L49" s="29"/>
      <c r="M49" s="29"/>
      <c r="N49" s="30"/>
      <c r="O49" s="10" t="s">
        <v>884</v>
      </c>
      <c r="P49" s="10">
        <v>2</v>
      </c>
      <c r="Q49" s="10"/>
      <c r="R49" s="10"/>
      <c r="S49" s="10">
        <v>8735</v>
      </c>
      <c r="T49" s="10" t="s">
        <v>805</v>
      </c>
      <c r="U49" s="10">
        <v>4000</v>
      </c>
      <c r="V49" s="10" t="s">
        <v>819</v>
      </c>
      <c r="W49" s="10">
        <v>5000</v>
      </c>
      <c r="X49" s="10" t="s">
        <v>859</v>
      </c>
      <c r="Y49" s="10">
        <v>30</v>
      </c>
      <c r="Z49" s="10">
        <v>1624.15</v>
      </c>
      <c r="AA49" s="10">
        <v>71.53</v>
      </c>
      <c r="AB49" s="10">
        <v>0</v>
      </c>
    </row>
    <row r="50" spans="1:28">
      <c r="A50" s="10">
        <v>132</v>
      </c>
      <c r="B50" s="10">
        <v>7512</v>
      </c>
      <c r="C50" s="10" t="s">
        <v>241</v>
      </c>
      <c r="D50" s="10"/>
      <c r="E50" s="10" t="s">
        <v>890</v>
      </c>
      <c r="F50" s="10" t="s">
        <v>891</v>
      </c>
      <c r="G50" s="10"/>
      <c r="H50" s="10">
        <v>93</v>
      </c>
      <c r="I50" s="28">
        <f t="shared" si="3"/>
        <v>12.4</v>
      </c>
      <c r="J50" s="28">
        <v>56</v>
      </c>
      <c r="K50" s="28">
        <f t="shared" si="4"/>
        <v>68.400000000000006</v>
      </c>
      <c r="L50" s="29"/>
      <c r="M50" s="29"/>
      <c r="N50" s="30"/>
      <c r="O50" s="10" t="s">
        <v>884</v>
      </c>
      <c r="P50" s="10">
        <v>1</v>
      </c>
      <c r="Q50" s="10"/>
      <c r="R50" s="10"/>
      <c r="S50" s="10">
        <v>6535</v>
      </c>
      <c r="T50" s="10" t="s">
        <v>1066</v>
      </c>
      <c r="U50" s="10">
        <v>5000</v>
      </c>
      <c r="V50" s="10" t="s">
        <v>817</v>
      </c>
      <c r="W50" s="10">
        <v>2750</v>
      </c>
      <c r="X50" s="10" t="s">
        <v>823</v>
      </c>
      <c r="Y50" s="10">
        <v>30</v>
      </c>
      <c r="Z50" s="10">
        <v>1624.15</v>
      </c>
      <c r="AA50" s="10">
        <v>71.53</v>
      </c>
      <c r="AB50" s="10">
        <v>0</v>
      </c>
    </row>
    <row r="51" spans="1:28">
      <c r="A51" s="10">
        <v>133</v>
      </c>
      <c r="B51" s="10">
        <v>8061</v>
      </c>
      <c r="C51" s="10" t="s">
        <v>306</v>
      </c>
      <c r="D51" s="10"/>
      <c r="E51" s="10" t="s">
        <v>890</v>
      </c>
      <c r="F51" s="10" t="s">
        <v>891</v>
      </c>
      <c r="G51" s="10"/>
      <c r="H51" s="10">
        <v>93</v>
      </c>
      <c r="I51" s="28">
        <f t="shared" si="3"/>
        <v>12.4</v>
      </c>
      <c r="J51" s="28">
        <v>56</v>
      </c>
      <c r="K51" s="28">
        <f t="shared" si="4"/>
        <v>68.400000000000006</v>
      </c>
      <c r="L51" s="29"/>
      <c r="M51" s="29"/>
      <c r="N51" s="30"/>
      <c r="O51" s="10" t="s">
        <v>884</v>
      </c>
      <c r="P51" s="10">
        <v>1</v>
      </c>
      <c r="Q51" s="10"/>
      <c r="R51" s="10"/>
      <c r="S51" s="10">
        <v>4465</v>
      </c>
      <c r="T51" s="10" t="s">
        <v>691</v>
      </c>
      <c r="U51" s="10">
        <v>1000</v>
      </c>
      <c r="V51" s="10" t="s">
        <v>949</v>
      </c>
      <c r="W51" s="10">
        <v>1500</v>
      </c>
      <c r="X51" s="10" t="s">
        <v>1006</v>
      </c>
      <c r="Y51" s="10">
        <v>30</v>
      </c>
      <c r="Z51" s="10">
        <v>1624.15</v>
      </c>
      <c r="AA51" s="10">
        <v>71.53</v>
      </c>
      <c r="AB51" s="10">
        <v>0</v>
      </c>
    </row>
    <row r="60" spans="1:28">
      <c r="F60" s="1" t="s">
        <v>1270</v>
      </c>
    </row>
  </sheetData>
  <autoFilter ref="B1:AB52">
    <filterColumn colId="8"/>
    <filterColumn colId="9"/>
    <filterColumn colId="10"/>
    <filterColumn colId="11"/>
    <filterColumn colId="12"/>
  </autoFilter>
  <sortState ref="A2:AN139">
    <sortCondition descending="1" ref="K2:K139"/>
    <sortCondition descending="1" ref="L2:L139"/>
    <sortCondition descending="1" ref="M2:M139"/>
  </sortState>
  <pageMargins left="0.34" right="0.45" top="0.74803149606299213" bottom="0.37" header="0.31" footer="0.31496062992125984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361"/>
  <sheetViews>
    <sheetView topLeftCell="I1" workbookViewId="0">
      <pane ySplit="1" topLeftCell="A2" activePane="bottomLeft" state="frozen"/>
      <selection activeCell="S880" sqref="S880"/>
      <selection pane="bottomLeft" activeCell="AE1" sqref="AE1:AS1048576"/>
    </sheetView>
  </sheetViews>
  <sheetFormatPr defaultRowHeight="11.25"/>
  <cols>
    <col min="1" max="1" width="4.42578125" style="1" bestFit="1" customWidth="1"/>
    <col min="2" max="2" width="4.7109375" style="1" bestFit="1" customWidth="1"/>
    <col min="3" max="3" width="19.85546875" style="1" customWidth="1"/>
    <col min="4" max="4" width="9.28515625" style="1" hidden="1" customWidth="1"/>
    <col min="5" max="5" width="4.5703125" style="1" hidden="1" customWidth="1"/>
    <col min="6" max="6" width="13.85546875" style="1" customWidth="1"/>
    <col min="7" max="7" width="7.5703125" style="1" hidden="1" customWidth="1"/>
    <col min="8" max="8" width="5.85546875" style="1" hidden="1" customWidth="1"/>
    <col min="9" max="10" width="5.7109375" style="4" customWidth="1"/>
    <col min="11" max="11" width="5.85546875" style="4" customWidth="1"/>
    <col min="12" max="13" width="7.28515625" style="8" bestFit="1" customWidth="1"/>
    <col min="14" max="14" width="4.85546875" style="8" customWidth="1"/>
    <col min="15" max="15" width="7.28515625" style="11" customWidth="1"/>
    <col min="16" max="16" width="15.7109375" style="6" hidden="1" customWidth="1"/>
    <col min="17" max="17" width="3.140625" style="1" bestFit="1" customWidth="1"/>
    <col min="18" max="18" width="3.57031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25" t="s">
        <v>1247</v>
      </c>
      <c r="K1" s="25" t="s">
        <v>1252</v>
      </c>
      <c r="L1" s="26" t="s">
        <v>1253</v>
      </c>
      <c r="M1" s="26" t="s">
        <v>1257</v>
      </c>
      <c r="N1" s="26" t="s">
        <v>1263</v>
      </c>
      <c r="O1" s="39" t="s">
        <v>1262</v>
      </c>
      <c r="P1" s="25" t="s">
        <v>1248</v>
      </c>
      <c r="Q1" s="16" t="s">
        <v>780</v>
      </c>
      <c r="R1" s="25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593</v>
      </c>
      <c r="B2" s="10">
        <v>537</v>
      </c>
      <c r="C2" s="10" t="s">
        <v>967</v>
      </c>
      <c r="D2" s="10"/>
      <c r="E2" s="10" t="s">
        <v>873</v>
      </c>
      <c r="F2" s="10" t="s">
        <v>874</v>
      </c>
      <c r="G2" s="10"/>
      <c r="H2" s="10">
        <v>159</v>
      </c>
      <c r="I2" s="28">
        <f>1.4/12*H2</f>
        <v>18.549999999999997</v>
      </c>
      <c r="J2" s="28">
        <v>70</v>
      </c>
      <c r="K2" s="28">
        <f>I2+J2</f>
        <v>88.55</v>
      </c>
      <c r="L2" s="29"/>
      <c r="M2" s="29"/>
      <c r="N2" s="29">
        <v>0</v>
      </c>
      <c r="O2" s="40">
        <v>25670</v>
      </c>
      <c r="P2" s="30"/>
      <c r="Q2" s="10" t="s">
        <v>867</v>
      </c>
      <c r="R2" s="10">
        <v>2</v>
      </c>
      <c r="S2" s="21" t="s">
        <v>795</v>
      </c>
      <c r="T2" s="10"/>
      <c r="U2" s="10">
        <v>6055</v>
      </c>
      <c r="V2" s="10" t="s">
        <v>807</v>
      </c>
      <c r="W2" s="10">
        <v>4500</v>
      </c>
      <c r="X2" s="10" t="s">
        <v>797</v>
      </c>
      <c r="Y2" s="10">
        <v>3500</v>
      </c>
      <c r="Z2" s="10" t="s">
        <v>808</v>
      </c>
      <c r="AA2" s="10">
        <v>30</v>
      </c>
      <c r="AB2" s="10">
        <v>1769.63</v>
      </c>
      <c r="AC2" s="10">
        <v>71.53</v>
      </c>
      <c r="AD2" s="10">
        <v>36.15</v>
      </c>
    </row>
    <row r="3" spans="1:30">
      <c r="A3" s="10">
        <v>594</v>
      </c>
      <c r="B3" s="10">
        <v>6733</v>
      </c>
      <c r="C3" s="10" t="s">
        <v>193</v>
      </c>
      <c r="D3" s="10"/>
      <c r="E3" s="10" t="s">
        <v>873</v>
      </c>
      <c r="F3" s="10" t="s">
        <v>874</v>
      </c>
      <c r="G3" s="10"/>
      <c r="H3" s="10">
        <v>159</v>
      </c>
      <c r="I3" s="28">
        <f t="shared" ref="I3:I14" si="0">1.4/12*H3</f>
        <v>18.549999999999997</v>
      </c>
      <c r="J3" s="28">
        <v>70</v>
      </c>
      <c r="K3" s="28">
        <f t="shared" ref="K3:K46" si="1">I3+J3</f>
        <v>88.55</v>
      </c>
      <c r="L3" s="29"/>
      <c r="M3" s="29"/>
      <c r="N3" s="29">
        <v>0</v>
      </c>
      <c r="O3" s="40">
        <v>24195</v>
      </c>
      <c r="P3" s="30"/>
      <c r="Q3" s="10" t="s">
        <v>867</v>
      </c>
      <c r="R3" s="10">
        <v>3</v>
      </c>
      <c r="S3" s="21" t="s">
        <v>795</v>
      </c>
      <c r="T3" s="10"/>
      <c r="U3" s="10">
        <v>6175</v>
      </c>
      <c r="V3" s="10" t="s">
        <v>875</v>
      </c>
      <c r="W3" s="10">
        <v>4500</v>
      </c>
      <c r="X3" s="10" t="s">
        <v>797</v>
      </c>
      <c r="Y3" s="10">
        <v>3500</v>
      </c>
      <c r="Z3" s="10" t="s">
        <v>808</v>
      </c>
      <c r="AA3" s="10">
        <v>30</v>
      </c>
      <c r="AB3" s="10">
        <v>1769.63</v>
      </c>
      <c r="AC3" s="10">
        <v>71.53</v>
      </c>
      <c r="AD3" s="10">
        <v>36.15</v>
      </c>
    </row>
    <row r="4" spans="1:30">
      <c r="A4" s="10">
        <v>595</v>
      </c>
      <c r="B4" s="10">
        <v>2697</v>
      </c>
      <c r="C4" s="10" t="s">
        <v>1280</v>
      </c>
      <c r="D4" s="10"/>
      <c r="E4" s="10" t="s">
        <v>873</v>
      </c>
      <c r="F4" s="10" t="s">
        <v>874</v>
      </c>
      <c r="G4" s="10"/>
      <c r="H4" s="10">
        <v>159</v>
      </c>
      <c r="I4" s="28">
        <f>1.4/12*H4</f>
        <v>18.549999999999997</v>
      </c>
      <c r="J4" s="28">
        <v>70</v>
      </c>
      <c r="K4" s="28">
        <f>I4+J4</f>
        <v>88.55</v>
      </c>
      <c r="L4" s="29"/>
      <c r="M4" s="29"/>
      <c r="N4" s="29">
        <v>0</v>
      </c>
      <c r="O4" s="40">
        <v>21206</v>
      </c>
      <c r="P4" s="30"/>
      <c r="Q4" s="10" t="s">
        <v>867</v>
      </c>
      <c r="R4" s="10">
        <v>2</v>
      </c>
      <c r="S4" s="21" t="s">
        <v>795</v>
      </c>
      <c r="T4" s="10"/>
      <c r="U4" s="10">
        <v>7495</v>
      </c>
      <c r="V4" s="10" t="s">
        <v>414</v>
      </c>
      <c r="W4" s="10">
        <v>5500</v>
      </c>
      <c r="X4" s="10" t="s">
        <v>853</v>
      </c>
      <c r="Y4" s="10">
        <v>3000</v>
      </c>
      <c r="Z4" s="10" t="s">
        <v>804</v>
      </c>
      <c r="AA4" s="10">
        <v>30</v>
      </c>
      <c r="AB4" s="10">
        <v>1769.63</v>
      </c>
      <c r="AC4" s="10">
        <v>71.53</v>
      </c>
      <c r="AD4" s="10">
        <v>36.15</v>
      </c>
    </row>
    <row r="5" spans="1:30">
      <c r="A5" s="10">
        <v>596</v>
      </c>
      <c r="B5" s="10">
        <v>8008</v>
      </c>
      <c r="C5" s="10" t="s">
        <v>276</v>
      </c>
      <c r="D5" s="10"/>
      <c r="E5" s="10" t="s">
        <v>873</v>
      </c>
      <c r="F5" s="10" t="s">
        <v>874</v>
      </c>
      <c r="G5" s="10"/>
      <c r="H5" s="10">
        <v>158</v>
      </c>
      <c r="I5" s="28">
        <f t="shared" si="0"/>
        <v>18.43333333333333</v>
      </c>
      <c r="J5" s="28">
        <v>70</v>
      </c>
      <c r="K5" s="28">
        <f t="shared" si="1"/>
        <v>88.433333333333337</v>
      </c>
      <c r="L5" s="29"/>
      <c r="M5" s="29"/>
      <c r="N5" s="29"/>
      <c r="O5" s="40"/>
      <c r="P5" s="30"/>
      <c r="Q5" s="10" t="s">
        <v>867</v>
      </c>
      <c r="R5" s="10">
        <v>2</v>
      </c>
      <c r="S5" s="21" t="s">
        <v>795</v>
      </c>
      <c r="T5" s="10"/>
      <c r="U5" s="10">
        <v>7420</v>
      </c>
      <c r="V5" s="10" t="s">
        <v>852</v>
      </c>
      <c r="W5" s="10">
        <v>5500</v>
      </c>
      <c r="X5" s="10" t="s">
        <v>853</v>
      </c>
      <c r="Y5" s="10">
        <v>4250</v>
      </c>
      <c r="Z5" s="10" t="s">
        <v>798</v>
      </c>
      <c r="AA5" s="10">
        <v>30</v>
      </c>
      <c r="AB5" s="10">
        <v>1769.63</v>
      </c>
      <c r="AC5" s="10">
        <v>71.53</v>
      </c>
      <c r="AD5" s="10">
        <v>36.15</v>
      </c>
    </row>
    <row r="6" spans="1:30">
      <c r="A6" s="10">
        <v>597</v>
      </c>
      <c r="B6" s="10">
        <v>7035</v>
      </c>
      <c r="C6" s="10" t="s">
        <v>219</v>
      </c>
      <c r="D6" s="10"/>
      <c r="E6" s="10" t="s">
        <v>873</v>
      </c>
      <c r="F6" s="10" t="s">
        <v>874</v>
      </c>
      <c r="G6" s="10"/>
      <c r="H6" s="10">
        <v>158</v>
      </c>
      <c r="I6" s="28">
        <f t="shared" si="0"/>
        <v>18.43333333333333</v>
      </c>
      <c r="J6" s="28">
        <v>70</v>
      </c>
      <c r="K6" s="28">
        <f t="shared" si="1"/>
        <v>88.433333333333337</v>
      </c>
      <c r="L6" s="29"/>
      <c r="M6" s="29"/>
      <c r="N6" s="29"/>
      <c r="O6" s="40"/>
      <c r="P6" s="30"/>
      <c r="Q6" s="10" t="s">
        <v>867</v>
      </c>
      <c r="R6" s="10">
        <v>2</v>
      </c>
      <c r="S6" s="21" t="s">
        <v>795</v>
      </c>
      <c r="T6" s="10"/>
      <c r="U6" s="10">
        <v>5905</v>
      </c>
      <c r="V6" s="10" t="s">
        <v>801</v>
      </c>
      <c r="W6" s="10">
        <v>4500</v>
      </c>
      <c r="X6" s="10" t="s">
        <v>797</v>
      </c>
      <c r="Y6" s="10">
        <v>3250</v>
      </c>
      <c r="Z6" s="10" t="s">
        <v>802</v>
      </c>
      <c r="AA6" s="10">
        <v>30</v>
      </c>
      <c r="AB6" s="10">
        <v>1769.63</v>
      </c>
      <c r="AC6" s="10">
        <v>71.53</v>
      </c>
      <c r="AD6" s="10">
        <v>36.15</v>
      </c>
    </row>
    <row r="7" spans="1:30">
      <c r="A7" s="10">
        <v>598</v>
      </c>
      <c r="B7" s="10">
        <v>2739</v>
      </c>
      <c r="C7" s="10" t="s">
        <v>464</v>
      </c>
      <c r="D7" s="10"/>
      <c r="E7" s="10" t="s">
        <v>873</v>
      </c>
      <c r="F7" s="10" t="s">
        <v>874</v>
      </c>
      <c r="G7" s="10"/>
      <c r="H7" s="10">
        <v>157</v>
      </c>
      <c r="I7" s="28">
        <f t="shared" si="0"/>
        <v>18.316666666666666</v>
      </c>
      <c r="J7" s="28">
        <v>70</v>
      </c>
      <c r="K7" s="28">
        <f t="shared" si="1"/>
        <v>88.316666666666663</v>
      </c>
      <c r="L7" s="29"/>
      <c r="M7" s="29"/>
      <c r="N7" s="29"/>
      <c r="O7" s="40"/>
      <c r="P7" s="30"/>
      <c r="Q7" s="10" t="s">
        <v>867</v>
      </c>
      <c r="R7" s="10">
        <v>1</v>
      </c>
      <c r="S7" s="21" t="s">
        <v>795</v>
      </c>
      <c r="T7" s="10"/>
      <c r="U7" s="10">
        <v>7765</v>
      </c>
      <c r="V7" s="10" t="s">
        <v>449</v>
      </c>
      <c r="W7" s="10">
        <v>6000</v>
      </c>
      <c r="X7" s="10" t="s">
        <v>838</v>
      </c>
      <c r="Y7" s="10">
        <v>5300</v>
      </c>
      <c r="Z7" s="10" t="s">
        <v>855</v>
      </c>
      <c r="AA7" s="10">
        <v>30</v>
      </c>
      <c r="AB7" s="10">
        <v>1769.63</v>
      </c>
      <c r="AC7" s="10">
        <v>71.53</v>
      </c>
      <c r="AD7" s="10">
        <v>36.15</v>
      </c>
    </row>
    <row r="8" spans="1:30">
      <c r="A8" s="10">
        <v>599</v>
      </c>
      <c r="B8" s="10">
        <v>5480</v>
      </c>
      <c r="C8" s="10" t="s">
        <v>59</v>
      </c>
      <c r="D8" s="10"/>
      <c r="E8" s="10" t="s">
        <v>873</v>
      </c>
      <c r="F8" s="10" t="s">
        <v>874</v>
      </c>
      <c r="G8" s="10"/>
      <c r="H8" s="10">
        <v>157</v>
      </c>
      <c r="I8" s="28">
        <f t="shared" si="0"/>
        <v>18.316666666666666</v>
      </c>
      <c r="J8" s="28">
        <v>70</v>
      </c>
      <c r="K8" s="28">
        <f t="shared" si="1"/>
        <v>88.316666666666663</v>
      </c>
      <c r="L8" s="29"/>
      <c r="M8" s="29"/>
      <c r="N8" s="29"/>
      <c r="O8" s="40"/>
      <c r="P8" s="30"/>
      <c r="Q8" s="10" t="s">
        <v>867</v>
      </c>
      <c r="R8" s="10">
        <v>3</v>
      </c>
      <c r="S8" s="21" t="s">
        <v>795</v>
      </c>
      <c r="T8" s="10"/>
      <c r="U8" s="10">
        <v>7975</v>
      </c>
      <c r="V8" s="10" t="s">
        <v>483</v>
      </c>
      <c r="W8" s="10">
        <v>6000</v>
      </c>
      <c r="X8" s="10" t="s">
        <v>838</v>
      </c>
      <c r="Y8" s="10">
        <v>3500</v>
      </c>
      <c r="Z8" s="10" t="s">
        <v>808</v>
      </c>
      <c r="AA8" s="10">
        <v>30</v>
      </c>
      <c r="AB8" s="10">
        <v>1769.63</v>
      </c>
      <c r="AC8" s="10">
        <v>71.53</v>
      </c>
      <c r="AD8" s="10">
        <v>36.15</v>
      </c>
    </row>
    <row r="9" spans="1:30">
      <c r="A9" s="10">
        <v>600</v>
      </c>
      <c r="B9" s="10">
        <v>2836</v>
      </c>
      <c r="C9" s="10" t="s">
        <v>493</v>
      </c>
      <c r="D9" s="10"/>
      <c r="E9" s="10" t="s">
        <v>873</v>
      </c>
      <c r="F9" s="10" t="s">
        <v>874</v>
      </c>
      <c r="G9" s="10"/>
      <c r="H9" s="10">
        <v>157</v>
      </c>
      <c r="I9" s="28">
        <f t="shared" si="0"/>
        <v>18.316666666666666</v>
      </c>
      <c r="J9" s="28">
        <v>70</v>
      </c>
      <c r="K9" s="28">
        <f t="shared" si="1"/>
        <v>88.316666666666663</v>
      </c>
      <c r="L9" s="29"/>
      <c r="M9" s="29"/>
      <c r="N9" s="29"/>
      <c r="O9" s="40"/>
      <c r="P9" s="30"/>
      <c r="Q9" s="10" t="s">
        <v>867</v>
      </c>
      <c r="R9" s="10">
        <v>2</v>
      </c>
      <c r="S9" s="21" t="s">
        <v>795</v>
      </c>
      <c r="T9" s="10"/>
      <c r="U9" s="10">
        <v>7810</v>
      </c>
      <c r="V9" s="10" t="s">
        <v>1220</v>
      </c>
      <c r="W9" s="10">
        <v>6000</v>
      </c>
      <c r="X9" s="10" t="s">
        <v>838</v>
      </c>
      <c r="Y9" s="10">
        <v>3250</v>
      </c>
      <c r="Z9" s="10" t="s">
        <v>802</v>
      </c>
      <c r="AA9" s="10">
        <v>30</v>
      </c>
      <c r="AB9" s="10">
        <v>1769.63</v>
      </c>
      <c r="AC9" s="10">
        <v>71.53</v>
      </c>
      <c r="AD9" s="10">
        <v>36.15</v>
      </c>
    </row>
    <row r="10" spans="1:30">
      <c r="A10" s="10">
        <v>601</v>
      </c>
      <c r="B10" s="10">
        <v>2807</v>
      </c>
      <c r="C10" s="10" t="s">
        <v>482</v>
      </c>
      <c r="D10" s="10"/>
      <c r="E10" s="10" t="s">
        <v>873</v>
      </c>
      <c r="F10" s="10" t="s">
        <v>874</v>
      </c>
      <c r="G10" s="10"/>
      <c r="H10" s="10">
        <v>157</v>
      </c>
      <c r="I10" s="28">
        <f t="shared" si="0"/>
        <v>18.316666666666666</v>
      </c>
      <c r="J10" s="28">
        <v>70</v>
      </c>
      <c r="K10" s="28">
        <f t="shared" si="1"/>
        <v>88.316666666666663</v>
      </c>
      <c r="L10" s="29"/>
      <c r="M10" s="29"/>
      <c r="N10" s="29"/>
      <c r="O10" s="40"/>
      <c r="P10" s="30"/>
      <c r="Q10" s="10" t="s">
        <v>867</v>
      </c>
      <c r="R10" s="10">
        <v>2</v>
      </c>
      <c r="S10" s="21" t="s">
        <v>795</v>
      </c>
      <c r="T10" s="10"/>
      <c r="U10" s="10">
        <v>5230</v>
      </c>
      <c r="V10" s="10" t="s">
        <v>1097</v>
      </c>
      <c r="W10" s="10">
        <v>3500</v>
      </c>
      <c r="X10" s="10" t="s">
        <v>1061</v>
      </c>
      <c r="Y10" s="10">
        <v>2500</v>
      </c>
      <c r="Z10" s="10" t="s">
        <v>833</v>
      </c>
      <c r="AA10" s="10">
        <v>30</v>
      </c>
      <c r="AB10" s="10">
        <v>1769.63</v>
      </c>
      <c r="AC10" s="10">
        <v>71.53</v>
      </c>
      <c r="AD10" s="10">
        <v>36.15</v>
      </c>
    </row>
    <row r="11" spans="1:30">
      <c r="A11" s="10">
        <v>602</v>
      </c>
      <c r="B11" s="10">
        <v>2837</v>
      </c>
      <c r="C11" s="10" t="s">
        <v>494</v>
      </c>
      <c r="D11" s="10"/>
      <c r="E11" s="10" t="s">
        <v>873</v>
      </c>
      <c r="F11" s="10" t="s">
        <v>874</v>
      </c>
      <c r="G11" s="10"/>
      <c r="H11" s="10">
        <v>157</v>
      </c>
      <c r="I11" s="28">
        <f t="shared" si="0"/>
        <v>18.316666666666666</v>
      </c>
      <c r="J11" s="28">
        <v>70</v>
      </c>
      <c r="K11" s="28">
        <f t="shared" si="1"/>
        <v>88.316666666666663</v>
      </c>
      <c r="L11" s="29"/>
      <c r="M11" s="29"/>
      <c r="N11" s="29"/>
      <c r="O11" s="40"/>
      <c r="P11" s="30"/>
      <c r="Q11" s="10" t="s">
        <v>867</v>
      </c>
      <c r="R11" s="10">
        <v>2</v>
      </c>
      <c r="S11" s="21" t="s">
        <v>795</v>
      </c>
      <c r="T11" s="10"/>
      <c r="U11" s="10">
        <v>7420</v>
      </c>
      <c r="V11" s="10" t="s">
        <v>852</v>
      </c>
      <c r="W11" s="10">
        <v>5500</v>
      </c>
      <c r="X11" s="10" t="s">
        <v>853</v>
      </c>
      <c r="Y11" s="10">
        <v>4250</v>
      </c>
      <c r="Z11" s="10" t="s">
        <v>798</v>
      </c>
      <c r="AA11" s="10">
        <v>30</v>
      </c>
      <c r="AB11" s="10">
        <v>1769.63</v>
      </c>
      <c r="AC11" s="10">
        <v>71.53</v>
      </c>
      <c r="AD11" s="10">
        <v>36.15</v>
      </c>
    </row>
    <row r="12" spans="1:30">
      <c r="A12" s="10">
        <v>603</v>
      </c>
      <c r="B12" s="10">
        <v>2841</v>
      </c>
      <c r="C12" s="10" t="s">
        <v>498</v>
      </c>
      <c r="D12" s="10"/>
      <c r="E12" s="10" t="s">
        <v>873</v>
      </c>
      <c r="F12" s="10" t="s">
        <v>874</v>
      </c>
      <c r="G12" s="10"/>
      <c r="H12" s="10">
        <v>157</v>
      </c>
      <c r="I12" s="28">
        <f t="shared" si="0"/>
        <v>18.316666666666666</v>
      </c>
      <c r="J12" s="28">
        <v>70</v>
      </c>
      <c r="K12" s="28">
        <f t="shared" si="1"/>
        <v>88.316666666666663</v>
      </c>
      <c r="L12" s="29"/>
      <c r="M12" s="29"/>
      <c r="N12" s="29"/>
      <c r="O12" s="40"/>
      <c r="P12" s="30"/>
      <c r="Q12" s="10" t="s">
        <v>867</v>
      </c>
      <c r="R12" s="10">
        <v>2</v>
      </c>
      <c r="S12" s="21" t="s">
        <v>795</v>
      </c>
      <c r="T12" s="10"/>
      <c r="U12" s="10">
        <v>7510</v>
      </c>
      <c r="V12" s="10" t="s">
        <v>420</v>
      </c>
      <c r="W12" s="10">
        <v>5500</v>
      </c>
      <c r="X12" s="10" t="s">
        <v>853</v>
      </c>
      <c r="Y12" s="10">
        <v>3000</v>
      </c>
      <c r="Z12" s="10" t="s">
        <v>804</v>
      </c>
      <c r="AA12" s="10">
        <v>30</v>
      </c>
      <c r="AB12" s="10">
        <v>1769.63</v>
      </c>
      <c r="AC12" s="10">
        <v>71.53</v>
      </c>
      <c r="AD12" s="10">
        <v>36.15</v>
      </c>
    </row>
    <row r="13" spans="1:30">
      <c r="A13" s="10">
        <v>604</v>
      </c>
      <c r="B13" s="10">
        <v>6691</v>
      </c>
      <c r="C13" s="10" t="s">
        <v>171</v>
      </c>
      <c r="D13" s="10"/>
      <c r="E13" s="10" t="s">
        <v>873</v>
      </c>
      <c r="F13" s="10" t="s">
        <v>874</v>
      </c>
      <c r="G13" s="10"/>
      <c r="H13" s="10">
        <v>157</v>
      </c>
      <c r="I13" s="28">
        <f t="shared" si="0"/>
        <v>18.316666666666666</v>
      </c>
      <c r="J13" s="28">
        <v>70</v>
      </c>
      <c r="K13" s="28">
        <f t="shared" si="1"/>
        <v>88.316666666666663</v>
      </c>
      <c r="L13" s="29"/>
      <c r="M13" s="29"/>
      <c r="N13" s="29"/>
      <c r="O13" s="40"/>
      <c r="P13" s="30"/>
      <c r="Q13" s="10" t="s">
        <v>867</v>
      </c>
      <c r="R13" s="10">
        <v>2</v>
      </c>
      <c r="S13" s="21" t="s">
        <v>795</v>
      </c>
      <c r="T13" s="10"/>
      <c r="U13" s="10">
        <v>8735</v>
      </c>
      <c r="V13" s="10" t="s">
        <v>805</v>
      </c>
      <c r="W13" s="10">
        <v>5000</v>
      </c>
      <c r="X13" s="10" t="s">
        <v>817</v>
      </c>
      <c r="Y13" s="10">
        <v>3500</v>
      </c>
      <c r="Z13" s="10" t="s">
        <v>808</v>
      </c>
      <c r="AA13" s="10"/>
      <c r="AB13" s="10"/>
      <c r="AC13" s="10"/>
      <c r="AD13" s="10"/>
    </row>
    <row r="14" spans="1:30">
      <c r="A14" s="10">
        <v>605</v>
      </c>
      <c r="B14" s="10">
        <v>7557</v>
      </c>
      <c r="C14" s="10" t="s">
        <v>258</v>
      </c>
      <c r="D14" s="10"/>
      <c r="E14" s="10" t="s">
        <v>873</v>
      </c>
      <c r="F14" s="10" t="s">
        <v>874</v>
      </c>
      <c r="G14" s="10"/>
      <c r="H14" s="10">
        <v>157</v>
      </c>
      <c r="I14" s="28">
        <f t="shared" si="0"/>
        <v>18.316666666666666</v>
      </c>
      <c r="J14" s="28">
        <v>70</v>
      </c>
      <c r="K14" s="28">
        <f t="shared" si="1"/>
        <v>88.316666666666663</v>
      </c>
      <c r="L14" s="29"/>
      <c r="M14" s="29"/>
      <c r="N14" s="29"/>
      <c r="O14" s="40"/>
      <c r="P14" s="30"/>
      <c r="Q14" s="10" t="s">
        <v>867</v>
      </c>
      <c r="R14" s="10">
        <v>1</v>
      </c>
      <c r="S14" s="21" t="s">
        <v>795</v>
      </c>
      <c r="T14" s="10"/>
      <c r="U14" s="10">
        <v>6595</v>
      </c>
      <c r="V14" s="10" t="s">
        <v>1117</v>
      </c>
      <c r="W14" s="10">
        <v>5000</v>
      </c>
      <c r="X14" s="10" t="s">
        <v>817</v>
      </c>
      <c r="Y14" s="10">
        <v>3250</v>
      </c>
      <c r="Z14" s="10" t="s">
        <v>802</v>
      </c>
      <c r="AA14" s="10">
        <v>30</v>
      </c>
      <c r="AB14" s="10">
        <v>1769.63</v>
      </c>
      <c r="AC14" s="10">
        <v>71.53</v>
      </c>
      <c r="AD14" s="10">
        <v>36.15</v>
      </c>
    </row>
    <row r="15" spans="1:30">
      <c r="A15" s="10">
        <v>606</v>
      </c>
      <c r="B15" s="10">
        <v>561</v>
      </c>
      <c r="C15" s="10" t="s">
        <v>970</v>
      </c>
      <c r="D15" s="10"/>
      <c r="E15" s="10" t="s">
        <v>873</v>
      </c>
      <c r="F15" s="10" t="s">
        <v>874</v>
      </c>
      <c r="G15" s="10"/>
      <c r="H15" s="10">
        <v>157</v>
      </c>
      <c r="I15" s="28">
        <f t="shared" ref="I15:I46" si="2">1.4/12*H15</f>
        <v>18.316666666666666</v>
      </c>
      <c r="J15" s="28">
        <v>70</v>
      </c>
      <c r="K15" s="28">
        <f t="shared" si="1"/>
        <v>88.316666666666663</v>
      </c>
      <c r="L15" s="29"/>
      <c r="M15" s="29"/>
      <c r="N15" s="29"/>
      <c r="O15" s="40"/>
      <c r="P15" s="30"/>
      <c r="Q15" s="10" t="s">
        <v>867</v>
      </c>
      <c r="R15" s="10">
        <v>2</v>
      </c>
      <c r="S15" s="21" t="s">
        <v>795</v>
      </c>
      <c r="T15" s="10">
        <v>69.45</v>
      </c>
      <c r="U15" s="10">
        <v>6445</v>
      </c>
      <c r="V15" s="10" t="s">
        <v>799</v>
      </c>
      <c r="W15" s="10">
        <v>4500</v>
      </c>
      <c r="X15" s="10" t="s">
        <v>797</v>
      </c>
      <c r="Y15" s="10">
        <v>4000</v>
      </c>
      <c r="Z15" s="10" t="s">
        <v>800</v>
      </c>
      <c r="AA15" s="10">
        <v>30</v>
      </c>
      <c r="AB15" s="10">
        <v>1229.01</v>
      </c>
      <c r="AC15" s="10">
        <v>49.68</v>
      </c>
      <c r="AD15" s="10">
        <v>25.11</v>
      </c>
    </row>
    <row r="16" spans="1:30">
      <c r="A16" s="10">
        <v>607</v>
      </c>
      <c r="B16" s="10">
        <v>8033</v>
      </c>
      <c r="C16" s="10" t="s">
        <v>287</v>
      </c>
      <c r="D16" s="10"/>
      <c r="E16" s="10" t="s">
        <v>873</v>
      </c>
      <c r="F16" s="10" t="s">
        <v>874</v>
      </c>
      <c r="G16" s="10"/>
      <c r="H16" s="10">
        <v>156</v>
      </c>
      <c r="I16" s="28">
        <f t="shared" si="2"/>
        <v>18.2</v>
      </c>
      <c r="J16" s="28">
        <v>70</v>
      </c>
      <c r="K16" s="28">
        <f t="shared" si="1"/>
        <v>88.2</v>
      </c>
      <c r="L16" s="29"/>
      <c r="M16" s="29"/>
      <c r="N16" s="29"/>
      <c r="O16" s="40"/>
      <c r="P16" s="30"/>
      <c r="Q16" s="10" t="s">
        <v>867</v>
      </c>
      <c r="R16" s="10">
        <v>1</v>
      </c>
      <c r="S16" s="21" t="s">
        <v>795</v>
      </c>
      <c r="T16" s="10"/>
      <c r="U16" s="10">
        <v>8735</v>
      </c>
      <c r="V16" s="10" t="s">
        <v>805</v>
      </c>
      <c r="W16" s="10">
        <v>6000</v>
      </c>
      <c r="X16" s="10" t="s">
        <v>838</v>
      </c>
      <c r="Y16" s="10">
        <v>4000</v>
      </c>
      <c r="Z16" s="10" t="s">
        <v>800</v>
      </c>
      <c r="AA16" s="10">
        <v>30</v>
      </c>
      <c r="AB16" s="10">
        <v>1769.63</v>
      </c>
      <c r="AC16" s="10">
        <v>71.53</v>
      </c>
      <c r="AD16" s="10">
        <v>36.15</v>
      </c>
    </row>
    <row r="17" spans="1:30">
      <c r="A17" s="10">
        <v>608</v>
      </c>
      <c r="B17" s="10">
        <v>6609</v>
      </c>
      <c r="C17" s="10" t="s">
        <v>141</v>
      </c>
      <c r="D17" s="10"/>
      <c r="E17" s="10" t="s">
        <v>873</v>
      </c>
      <c r="F17" s="10" t="s">
        <v>874</v>
      </c>
      <c r="G17" s="10"/>
      <c r="H17" s="10">
        <v>156</v>
      </c>
      <c r="I17" s="28">
        <f t="shared" si="2"/>
        <v>18.2</v>
      </c>
      <c r="J17" s="28">
        <v>70</v>
      </c>
      <c r="K17" s="28">
        <f t="shared" si="1"/>
        <v>88.2</v>
      </c>
      <c r="L17" s="29"/>
      <c r="M17" s="29"/>
      <c r="N17" s="29"/>
      <c r="O17" s="40"/>
      <c r="P17" s="30"/>
      <c r="Q17" s="10" t="s">
        <v>867</v>
      </c>
      <c r="R17" s="10">
        <v>1</v>
      </c>
      <c r="S17" s="21" t="s">
        <v>795</v>
      </c>
      <c r="T17" s="10"/>
      <c r="U17" s="10">
        <v>7420</v>
      </c>
      <c r="V17" s="10" t="s">
        <v>852</v>
      </c>
      <c r="W17" s="10">
        <v>5500</v>
      </c>
      <c r="X17" s="10" t="s">
        <v>853</v>
      </c>
      <c r="Y17" s="10">
        <v>4250</v>
      </c>
      <c r="Z17" s="10" t="s">
        <v>798</v>
      </c>
      <c r="AA17" s="10">
        <v>30</v>
      </c>
      <c r="AB17" s="10">
        <v>1769.63</v>
      </c>
      <c r="AC17" s="10">
        <v>71.53</v>
      </c>
      <c r="AD17" s="10">
        <v>36.15</v>
      </c>
    </row>
    <row r="18" spans="1:30">
      <c r="A18" s="10">
        <v>609</v>
      </c>
      <c r="B18" s="10">
        <v>2186</v>
      </c>
      <c r="C18" s="10" t="s">
        <v>1231</v>
      </c>
      <c r="D18" s="10"/>
      <c r="E18" s="10" t="s">
        <v>873</v>
      </c>
      <c r="F18" s="10" t="s">
        <v>874</v>
      </c>
      <c r="G18" s="10"/>
      <c r="H18" s="10">
        <v>156</v>
      </c>
      <c r="I18" s="28">
        <f t="shared" si="2"/>
        <v>18.2</v>
      </c>
      <c r="J18" s="28">
        <v>70</v>
      </c>
      <c r="K18" s="28">
        <f t="shared" si="1"/>
        <v>88.2</v>
      </c>
      <c r="L18" s="29"/>
      <c r="M18" s="29"/>
      <c r="N18" s="29"/>
      <c r="O18" s="40"/>
      <c r="P18" s="30"/>
      <c r="Q18" s="10" t="s">
        <v>867</v>
      </c>
      <c r="R18" s="10">
        <v>2</v>
      </c>
      <c r="S18" s="21" t="s">
        <v>795</v>
      </c>
      <c r="T18" s="10"/>
      <c r="U18" s="10">
        <v>6685</v>
      </c>
      <c r="V18" s="10" t="s">
        <v>956</v>
      </c>
      <c r="W18" s="10">
        <v>5000</v>
      </c>
      <c r="X18" s="10" t="s">
        <v>817</v>
      </c>
      <c r="Y18" s="10">
        <v>3250</v>
      </c>
      <c r="Z18" s="10" t="s">
        <v>802</v>
      </c>
      <c r="AA18" s="10">
        <v>30</v>
      </c>
      <c r="AB18" s="10">
        <v>1769.63</v>
      </c>
      <c r="AC18" s="10">
        <v>71.53</v>
      </c>
      <c r="AD18" s="10">
        <v>36.15</v>
      </c>
    </row>
    <row r="19" spans="1:30">
      <c r="A19" s="10">
        <v>610</v>
      </c>
      <c r="B19" s="10">
        <v>398</v>
      </c>
      <c r="C19" s="10" t="s">
        <v>915</v>
      </c>
      <c r="D19" s="10"/>
      <c r="E19" s="10" t="s">
        <v>873</v>
      </c>
      <c r="F19" s="10" t="s">
        <v>874</v>
      </c>
      <c r="G19" s="10"/>
      <c r="H19" s="10">
        <v>156</v>
      </c>
      <c r="I19" s="28">
        <f t="shared" si="2"/>
        <v>18.2</v>
      </c>
      <c r="J19" s="28">
        <v>70</v>
      </c>
      <c r="K19" s="28">
        <f t="shared" si="1"/>
        <v>88.2</v>
      </c>
      <c r="L19" s="29"/>
      <c r="M19" s="29"/>
      <c r="N19" s="29"/>
      <c r="O19" s="40"/>
      <c r="P19" s="30"/>
      <c r="Q19" s="10" t="s">
        <v>867</v>
      </c>
      <c r="R19" s="10">
        <v>3</v>
      </c>
      <c r="S19" s="21" t="s">
        <v>795</v>
      </c>
      <c r="T19" s="10"/>
      <c r="U19" s="10">
        <v>6175</v>
      </c>
      <c r="V19" s="10" t="s">
        <v>875</v>
      </c>
      <c r="W19" s="10">
        <v>4500</v>
      </c>
      <c r="X19" s="10" t="s">
        <v>797</v>
      </c>
      <c r="Y19" s="10">
        <v>3500</v>
      </c>
      <c r="Z19" s="10" t="s">
        <v>808</v>
      </c>
      <c r="AA19" s="10">
        <v>30</v>
      </c>
      <c r="AB19" s="10">
        <v>1769.63</v>
      </c>
      <c r="AC19" s="10">
        <v>71.53</v>
      </c>
      <c r="AD19" s="10">
        <v>36.15</v>
      </c>
    </row>
    <row r="20" spans="1:30">
      <c r="A20" s="10">
        <v>611</v>
      </c>
      <c r="B20" s="10">
        <v>8001</v>
      </c>
      <c r="C20" s="10" t="s">
        <v>271</v>
      </c>
      <c r="D20" s="10"/>
      <c r="E20" s="10" t="s">
        <v>873</v>
      </c>
      <c r="F20" s="10" t="s">
        <v>874</v>
      </c>
      <c r="G20" s="10"/>
      <c r="H20" s="10">
        <v>154</v>
      </c>
      <c r="I20" s="28">
        <f t="shared" si="2"/>
        <v>17.966666666666665</v>
      </c>
      <c r="J20" s="28">
        <v>70</v>
      </c>
      <c r="K20" s="28">
        <f t="shared" si="1"/>
        <v>87.966666666666669</v>
      </c>
      <c r="L20" s="29"/>
      <c r="M20" s="29"/>
      <c r="N20" s="29"/>
      <c r="O20" s="40"/>
      <c r="P20" s="30"/>
      <c r="Q20" s="10" t="s">
        <v>867</v>
      </c>
      <c r="R20" s="10">
        <v>2</v>
      </c>
      <c r="S20" s="21" t="s">
        <v>795</v>
      </c>
      <c r="T20" s="10"/>
      <c r="U20" s="10">
        <v>7525</v>
      </c>
      <c r="V20" s="10" t="s">
        <v>431</v>
      </c>
      <c r="W20" s="10">
        <v>5500</v>
      </c>
      <c r="X20" s="10" t="s">
        <v>853</v>
      </c>
      <c r="Y20" s="10">
        <v>3000</v>
      </c>
      <c r="Z20" s="10" t="s">
        <v>804</v>
      </c>
      <c r="AA20" s="10">
        <v>30</v>
      </c>
      <c r="AB20" s="10">
        <v>1769.63</v>
      </c>
      <c r="AC20" s="10">
        <v>71.53</v>
      </c>
      <c r="AD20" s="10">
        <v>36.15</v>
      </c>
    </row>
    <row r="21" spans="1:30">
      <c r="A21" s="10">
        <v>612</v>
      </c>
      <c r="B21" s="10">
        <v>1945</v>
      </c>
      <c r="C21" s="10" t="s">
        <v>967</v>
      </c>
      <c r="D21" s="10"/>
      <c r="E21" s="10" t="s">
        <v>873</v>
      </c>
      <c r="F21" s="10" t="s">
        <v>874</v>
      </c>
      <c r="G21" s="10"/>
      <c r="H21" s="10">
        <v>154</v>
      </c>
      <c r="I21" s="28">
        <f t="shared" si="2"/>
        <v>17.966666666666665</v>
      </c>
      <c r="J21" s="28">
        <v>70</v>
      </c>
      <c r="K21" s="28">
        <f t="shared" si="1"/>
        <v>87.966666666666669</v>
      </c>
      <c r="L21" s="29"/>
      <c r="M21" s="29"/>
      <c r="N21" s="29"/>
      <c r="O21" s="40"/>
      <c r="P21" s="30"/>
      <c r="Q21" s="10" t="s">
        <v>867</v>
      </c>
      <c r="R21" s="10">
        <v>2</v>
      </c>
      <c r="S21" s="21" t="s">
        <v>795</v>
      </c>
      <c r="T21" s="10"/>
      <c r="U21" s="10">
        <v>7075</v>
      </c>
      <c r="V21" s="10" t="s">
        <v>1078</v>
      </c>
      <c r="W21" s="10">
        <v>5000</v>
      </c>
      <c r="X21" s="10" t="s">
        <v>817</v>
      </c>
      <c r="Y21" s="10">
        <v>2500</v>
      </c>
      <c r="Z21" s="10" t="s">
        <v>833</v>
      </c>
      <c r="AA21" s="10">
        <v>30</v>
      </c>
      <c r="AB21" s="10">
        <v>1769.63</v>
      </c>
      <c r="AC21" s="10">
        <v>71.53</v>
      </c>
      <c r="AD21" s="10">
        <v>36.15</v>
      </c>
    </row>
    <row r="22" spans="1:30">
      <c r="A22" s="10">
        <v>613</v>
      </c>
      <c r="B22" s="10">
        <v>566</v>
      </c>
      <c r="C22" s="10" t="s">
        <v>972</v>
      </c>
      <c r="D22" s="10"/>
      <c r="E22" s="10" t="s">
        <v>873</v>
      </c>
      <c r="F22" s="10" t="s">
        <v>874</v>
      </c>
      <c r="G22" s="10"/>
      <c r="H22" s="10">
        <v>154</v>
      </c>
      <c r="I22" s="28">
        <f t="shared" si="2"/>
        <v>17.966666666666665</v>
      </c>
      <c r="J22" s="28">
        <v>70</v>
      </c>
      <c r="K22" s="28">
        <f t="shared" si="1"/>
        <v>87.966666666666669</v>
      </c>
      <c r="L22" s="29"/>
      <c r="M22" s="29"/>
      <c r="N22" s="29"/>
      <c r="O22" s="40"/>
      <c r="P22" s="30"/>
      <c r="Q22" s="10" t="s">
        <v>867</v>
      </c>
      <c r="R22" s="10">
        <v>2</v>
      </c>
      <c r="S22" s="21" t="s">
        <v>795</v>
      </c>
      <c r="T22" s="10"/>
      <c r="U22" s="10">
        <v>6445</v>
      </c>
      <c r="V22" s="10" t="s">
        <v>799</v>
      </c>
      <c r="W22" s="10">
        <v>4500</v>
      </c>
      <c r="X22" s="10" t="s">
        <v>797</v>
      </c>
      <c r="Y22" s="10">
        <v>4000</v>
      </c>
      <c r="Z22" s="10" t="s">
        <v>800</v>
      </c>
      <c r="AA22" s="10">
        <v>30</v>
      </c>
      <c r="AB22" s="10">
        <v>1769.63</v>
      </c>
      <c r="AC22" s="10">
        <v>71.53</v>
      </c>
      <c r="AD22" s="10">
        <v>36.15</v>
      </c>
    </row>
    <row r="23" spans="1:30">
      <c r="A23" s="10">
        <v>614</v>
      </c>
      <c r="B23" s="10">
        <v>5505</v>
      </c>
      <c r="C23" s="10" t="s">
        <v>74</v>
      </c>
      <c r="D23" s="10"/>
      <c r="E23" s="10" t="s">
        <v>873</v>
      </c>
      <c r="F23" s="10" t="s">
        <v>874</v>
      </c>
      <c r="G23" s="10"/>
      <c r="H23" s="10">
        <v>154</v>
      </c>
      <c r="I23" s="28">
        <f t="shared" si="2"/>
        <v>17.966666666666665</v>
      </c>
      <c r="J23" s="28">
        <v>70</v>
      </c>
      <c r="K23" s="28">
        <f t="shared" si="1"/>
        <v>87.966666666666669</v>
      </c>
      <c r="L23" s="29"/>
      <c r="M23" s="29"/>
      <c r="N23" s="29"/>
      <c r="O23" s="40"/>
      <c r="P23" s="30"/>
      <c r="Q23" s="10" t="s">
        <v>867</v>
      </c>
      <c r="R23" s="10">
        <v>2</v>
      </c>
      <c r="S23" s="21" t="s">
        <v>795</v>
      </c>
      <c r="T23" s="10"/>
      <c r="U23" s="10">
        <v>5905</v>
      </c>
      <c r="V23" s="10" t="s">
        <v>801</v>
      </c>
      <c r="W23" s="10">
        <v>4500</v>
      </c>
      <c r="X23" s="10" t="s">
        <v>797</v>
      </c>
      <c r="Y23" s="10">
        <v>3250</v>
      </c>
      <c r="Z23" s="10" t="s">
        <v>802</v>
      </c>
      <c r="AA23" s="10">
        <v>30</v>
      </c>
      <c r="AB23" s="10">
        <v>1769.63</v>
      </c>
      <c r="AC23" s="10">
        <v>71.53</v>
      </c>
      <c r="AD23" s="10">
        <v>36.15</v>
      </c>
    </row>
    <row r="24" spans="1:30">
      <c r="A24" s="10">
        <v>615</v>
      </c>
      <c r="B24" s="10">
        <v>5479</v>
      </c>
      <c r="C24" s="10" t="s">
        <v>58</v>
      </c>
      <c r="D24" s="10"/>
      <c r="E24" s="10" t="s">
        <v>873</v>
      </c>
      <c r="F24" s="10" t="s">
        <v>874</v>
      </c>
      <c r="G24" s="10"/>
      <c r="H24" s="10">
        <v>153</v>
      </c>
      <c r="I24" s="28">
        <f t="shared" si="2"/>
        <v>17.849999999999998</v>
      </c>
      <c r="J24" s="28">
        <v>70</v>
      </c>
      <c r="K24" s="28">
        <f t="shared" si="1"/>
        <v>87.85</v>
      </c>
      <c r="L24" s="29"/>
      <c r="M24" s="29"/>
      <c r="N24" s="29"/>
      <c r="O24" s="40"/>
      <c r="P24" s="30"/>
      <c r="Q24" s="10" t="s">
        <v>867</v>
      </c>
      <c r="R24" s="10">
        <v>2</v>
      </c>
      <c r="S24" s="21" t="s">
        <v>795</v>
      </c>
      <c r="T24" s="10"/>
      <c r="U24" s="10">
        <v>8201</v>
      </c>
      <c r="V24" s="10" t="s">
        <v>597</v>
      </c>
      <c r="W24" s="10">
        <v>6000</v>
      </c>
      <c r="X24" s="10" t="s">
        <v>838</v>
      </c>
      <c r="Y24" s="10">
        <v>5000</v>
      </c>
      <c r="Z24" s="10" t="s">
        <v>859</v>
      </c>
      <c r="AA24" s="10">
        <v>30</v>
      </c>
      <c r="AB24" s="10">
        <v>1769.63</v>
      </c>
      <c r="AC24" s="10">
        <v>71.53</v>
      </c>
      <c r="AD24" s="10">
        <v>36.15</v>
      </c>
    </row>
    <row r="25" spans="1:30">
      <c r="A25" s="10">
        <v>616</v>
      </c>
      <c r="B25" s="10">
        <v>2135</v>
      </c>
      <c r="C25" s="10" t="s">
        <v>1215</v>
      </c>
      <c r="D25" s="10"/>
      <c r="E25" s="10" t="s">
        <v>873</v>
      </c>
      <c r="F25" s="10" t="s">
        <v>874</v>
      </c>
      <c r="G25" s="10"/>
      <c r="H25" s="10">
        <v>153</v>
      </c>
      <c r="I25" s="28">
        <f t="shared" si="2"/>
        <v>17.849999999999998</v>
      </c>
      <c r="J25" s="28">
        <v>70</v>
      </c>
      <c r="K25" s="28">
        <f t="shared" si="1"/>
        <v>87.85</v>
      </c>
      <c r="L25" s="29"/>
      <c r="M25" s="29"/>
      <c r="N25" s="29"/>
      <c r="O25" s="40"/>
      <c r="P25" s="30"/>
      <c r="Q25" s="10" t="s">
        <v>867</v>
      </c>
      <c r="R25" s="10">
        <v>2</v>
      </c>
      <c r="S25" s="21" t="s">
        <v>795</v>
      </c>
      <c r="T25" s="10"/>
      <c r="U25" s="10">
        <v>8215</v>
      </c>
      <c r="V25" s="10" t="s">
        <v>1116</v>
      </c>
      <c r="W25" s="10">
        <v>6000</v>
      </c>
      <c r="X25" s="10" t="s">
        <v>838</v>
      </c>
      <c r="Y25" s="10">
        <v>3000</v>
      </c>
      <c r="Z25" s="10" t="s">
        <v>804</v>
      </c>
      <c r="AA25" s="10">
        <v>30</v>
      </c>
      <c r="AB25" s="10">
        <v>1769.63</v>
      </c>
      <c r="AC25" s="10">
        <v>71.53</v>
      </c>
      <c r="AD25" s="10">
        <v>36.15</v>
      </c>
    </row>
    <row r="26" spans="1:30">
      <c r="A26" s="10">
        <v>617</v>
      </c>
      <c r="B26" s="10">
        <v>6173</v>
      </c>
      <c r="C26" s="10" t="s">
        <v>127</v>
      </c>
      <c r="D26" s="10"/>
      <c r="E26" s="10" t="s">
        <v>873</v>
      </c>
      <c r="F26" s="10" t="s">
        <v>874</v>
      </c>
      <c r="G26" s="10"/>
      <c r="H26" s="10">
        <v>153</v>
      </c>
      <c r="I26" s="28">
        <f t="shared" si="2"/>
        <v>17.849999999999998</v>
      </c>
      <c r="J26" s="28">
        <v>70</v>
      </c>
      <c r="K26" s="28">
        <f t="shared" si="1"/>
        <v>87.85</v>
      </c>
      <c r="L26" s="29"/>
      <c r="M26" s="29"/>
      <c r="N26" s="29"/>
      <c r="O26" s="40"/>
      <c r="P26" s="30"/>
      <c r="Q26" s="10" t="s">
        <v>867</v>
      </c>
      <c r="R26" s="10">
        <v>2</v>
      </c>
      <c r="S26" s="21" t="s">
        <v>795</v>
      </c>
      <c r="T26" s="10"/>
      <c r="U26" s="10">
        <v>6670</v>
      </c>
      <c r="V26" s="10" t="s">
        <v>1071</v>
      </c>
      <c r="W26" s="10">
        <v>5000</v>
      </c>
      <c r="X26" s="10" t="s">
        <v>817</v>
      </c>
      <c r="Y26" s="10">
        <v>3250</v>
      </c>
      <c r="Z26" s="10" t="s">
        <v>802</v>
      </c>
      <c r="AA26" s="10">
        <v>30</v>
      </c>
      <c r="AB26" s="10">
        <v>1769.63</v>
      </c>
      <c r="AC26" s="10">
        <v>71.53</v>
      </c>
      <c r="AD26" s="10">
        <v>36.15</v>
      </c>
    </row>
    <row r="27" spans="1:30">
      <c r="A27" s="10">
        <v>618</v>
      </c>
      <c r="B27" s="10">
        <v>573</v>
      </c>
      <c r="C27" s="10" t="s">
        <v>974</v>
      </c>
      <c r="D27" s="10"/>
      <c r="E27" s="10" t="s">
        <v>873</v>
      </c>
      <c r="F27" s="10" t="s">
        <v>874</v>
      </c>
      <c r="G27" s="10"/>
      <c r="H27" s="10">
        <v>152</v>
      </c>
      <c r="I27" s="28">
        <f t="shared" si="2"/>
        <v>17.733333333333331</v>
      </c>
      <c r="J27" s="28">
        <v>70</v>
      </c>
      <c r="K27" s="28">
        <f t="shared" si="1"/>
        <v>87.733333333333334</v>
      </c>
      <c r="L27" s="29"/>
      <c r="M27" s="29"/>
      <c r="N27" s="29"/>
      <c r="O27" s="40"/>
      <c r="P27" s="30"/>
      <c r="Q27" s="10" t="s">
        <v>867</v>
      </c>
      <c r="R27" s="10">
        <v>2</v>
      </c>
      <c r="S27" s="21" t="s">
        <v>795</v>
      </c>
      <c r="T27" s="10"/>
      <c r="U27" s="10">
        <v>6265</v>
      </c>
      <c r="V27" s="10" t="s">
        <v>812</v>
      </c>
      <c r="W27" s="10">
        <v>4500</v>
      </c>
      <c r="X27" s="10" t="s">
        <v>797</v>
      </c>
      <c r="Y27" s="10">
        <v>4250</v>
      </c>
      <c r="Z27" s="10" t="s">
        <v>798</v>
      </c>
      <c r="AA27" s="10">
        <v>30</v>
      </c>
      <c r="AB27" s="10">
        <v>1769.63</v>
      </c>
      <c r="AC27" s="10">
        <v>71.53</v>
      </c>
      <c r="AD27" s="10">
        <v>36.15</v>
      </c>
    </row>
    <row r="28" spans="1:30">
      <c r="A28" s="10">
        <v>619</v>
      </c>
      <c r="B28" s="10">
        <v>371</v>
      </c>
      <c r="C28" s="10" t="s">
        <v>909</v>
      </c>
      <c r="D28" s="10"/>
      <c r="E28" s="10" t="s">
        <v>873</v>
      </c>
      <c r="F28" s="10" t="s">
        <v>874</v>
      </c>
      <c r="G28" s="10"/>
      <c r="H28" s="10">
        <v>152</v>
      </c>
      <c r="I28" s="28">
        <f t="shared" si="2"/>
        <v>17.733333333333331</v>
      </c>
      <c r="J28" s="28">
        <v>70</v>
      </c>
      <c r="K28" s="28">
        <f t="shared" si="1"/>
        <v>87.733333333333334</v>
      </c>
      <c r="L28" s="29"/>
      <c r="M28" s="29"/>
      <c r="N28" s="29"/>
      <c r="O28" s="40"/>
      <c r="P28" s="30"/>
      <c r="Q28" s="10" t="s">
        <v>867</v>
      </c>
      <c r="R28" s="10">
        <v>2</v>
      </c>
      <c r="S28" s="21" t="s">
        <v>795</v>
      </c>
      <c r="T28" s="10"/>
      <c r="U28" s="10">
        <v>5905</v>
      </c>
      <c r="V28" s="10" t="s">
        <v>801</v>
      </c>
      <c r="W28" s="10">
        <v>4500</v>
      </c>
      <c r="X28" s="10" t="s">
        <v>797</v>
      </c>
      <c r="Y28" s="10">
        <v>3250</v>
      </c>
      <c r="Z28" s="10" t="s">
        <v>802</v>
      </c>
      <c r="AA28" s="10">
        <v>30</v>
      </c>
      <c r="AB28" s="10">
        <v>1769.63</v>
      </c>
      <c r="AC28" s="10">
        <v>71.53</v>
      </c>
      <c r="AD28" s="10">
        <v>36.15</v>
      </c>
    </row>
    <row r="29" spans="1:30">
      <c r="A29" s="10">
        <v>620</v>
      </c>
      <c r="B29" s="10">
        <v>5407</v>
      </c>
      <c r="C29" s="10" t="s">
        <v>31</v>
      </c>
      <c r="D29" s="10"/>
      <c r="E29" s="10" t="s">
        <v>873</v>
      </c>
      <c r="F29" s="10" t="s">
        <v>874</v>
      </c>
      <c r="G29" s="10"/>
      <c r="H29" s="10">
        <v>151</v>
      </c>
      <c r="I29" s="28">
        <f t="shared" si="2"/>
        <v>17.616666666666664</v>
      </c>
      <c r="J29" s="28">
        <v>70</v>
      </c>
      <c r="K29" s="28">
        <f t="shared" si="1"/>
        <v>87.61666666666666</v>
      </c>
      <c r="L29" s="29"/>
      <c r="M29" s="29"/>
      <c r="N29" s="29"/>
      <c r="O29" s="40"/>
      <c r="P29" s="30"/>
      <c r="Q29" s="10" t="s">
        <v>867</v>
      </c>
      <c r="R29" s="10">
        <v>2</v>
      </c>
      <c r="S29" s="21" t="s">
        <v>795</v>
      </c>
      <c r="T29" s="10"/>
      <c r="U29" s="10">
        <v>4645</v>
      </c>
      <c r="V29" s="10" t="s">
        <v>818</v>
      </c>
      <c r="W29" s="10">
        <v>4000</v>
      </c>
      <c r="X29" s="10" t="s">
        <v>819</v>
      </c>
      <c r="Y29" s="10">
        <v>3000</v>
      </c>
      <c r="Z29" s="10" t="s">
        <v>804</v>
      </c>
      <c r="AA29" s="10">
        <v>30</v>
      </c>
      <c r="AB29" s="10">
        <v>1769.63</v>
      </c>
      <c r="AC29" s="10">
        <v>71.53</v>
      </c>
      <c r="AD29" s="10">
        <v>36.15</v>
      </c>
    </row>
    <row r="30" spans="1:30">
      <c r="A30" s="10">
        <v>621</v>
      </c>
      <c r="B30" s="10">
        <v>8122</v>
      </c>
      <c r="C30" s="10" t="s">
        <v>339</v>
      </c>
      <c r="D30" s="10"/>
      <c r="E30" s="10" t="s">
        <v>873</v>
      </c>
      <c r="F30" s="10" t="s">
        <v>874</v>
      </c>
      <c r="G30" s="10"/>
      <c r="H30" s="10">
        <v>151</v>
      </c>
      <c r="I30" s="28">
        <f t="shared" si="2"/>
        <v>17.616666666666664</v>
      </c>
      <c r="J30" s="28">
        <v>70</v>
      </c>
      <c r="K30" s="28">
        <f t="shared" si="1"/>
        <v>87.61666666666666</v>
      </c>
      <c r="L30" s="29"/>
      <c r="M30" s="29"/>
      <c r="N30" s="29"/>
      <c r="O30" s="40"/>
      <c r="P30" s="30"/>
      <c r="Q30" s="10" t="s">
        <v>867</v>
      </c>
      <c r="R30" s="10">
        <v>1</v>
      </c>
      <c r="S30" s="21" t="s">
        <v>795</v>
      </c>
      <c r="T30" s="10"/>
      <c r="U30" s="10">
        <v>7901</v>
      </c>
      <c r="V30" s="10" t="s">
        <v>601</v>
      </c>
      <c r="W30" s="10">
        <v>6000</v>
      </c>
      <c r="X30" s="10" t="s">
        <v>838</v>
      </c>
      <c r="Y30" s="10">
        <v>3500</v>
      </c>
      <c r="Z30" s="10" t="s">
        <v>808</v>
      </c>
      <c r="AA30" s="10">
        <v>30</v>
      </c>
      <c r="AB30" s="10">
        <v>1769.63</v>
      </c>
      <c r="AC30" s="10">
        <v>71.53</v>
      </c>
      <c r="AD30" s="10">
        <v>36.15</v>
      </c>
    </row>
    <row r="31" spans="1:30">
      <c r="A31" s="10">
        <v>622</v>
      </c>
      <c r="B31" s="10">
        <v>5502</v>
      </c>
      <c r="C31" s="10" t="s">
        <v>71</v>
      </c>
      <c r="D31" s="10"/>
      <c r="E31" s="10" t="s">
        <v>873</v>
      </c>
      <c r="F31" s="10" t="s">
        <v>874</v>
      </c>
      <c r="G31" s="10"/>
      <c r="H31" s="10">
        <v>151</v>
      </c>
      <c r="I31" s="28">
        <f t="shared" si="2"/>
        <v>17.616666666666664</v>
      </c>
      <c r="J31" s="28">
        <v>70</v>
      </c>
      <c r="K31" s="28">
        <f t="shared" si="1"/>
        <v>87.61666666666666</v>
      </c>
      <c r="L31" s="29"/>
      <c r="M31" s="29"/>
      <c r="N31" s="29"/>
      <c r="O31" s="40"/>
      <c r="P31" s="30"/>
      <c r="Q31" s="10" t="s">
        <v>867</v>
      </c>
      <c r="R31" s="10">
        <v>2</v>
      </c>
      <c r="S31" s="21" t="s">
        <v>795</v>
      </c>
      <c r="T31" s="10"/>
      <c r="U31" s="10">
        <v>5260</v>
      </c>
      <c r="V31" s="10" t="s">
        <v>581</v>
      </c>
      <c r="W31" s="10">
        <v>3500</v>
      </c>
      <c r="X31" s="10" t="s">
        <v>1061</v>
      </c>
      <c r="Y31" s="10">
        <v>2500</v>
      </c>
      <c r="Z31" s="10" t="s">
        <v>833</v>
      </c>
      <c r="AA31" s="10">
        <v>30</v>
      </c>
      <c r="AB31" s="10">
        <v>1769.63</v>
      </c>
      <c r="AC31" s="10">
        <v>71.53</v>
      </c>
      <c r="AD31" s="10">
        <v>36.15</v>
      </c>
    </row>
    <row r="32" spans="1:30">
      <c r="A32" s="10">
        <v>623</v>
      </c>
      <c r="B32" s="10">
        <v>8198</v>
      </c>
      <c r="C32" s="10" t="s">
        <v>359</v>
      </c>
      <c r="D32" s="10"/>
      <c r="E32" s="10" t="s">
        <v>873</v>
      </c>
      <c r="F32" s="10" t="s">
        <v>874</v>
      </c>
      <c r="G32" s="10"/>
      <c r="H32" s="10">
        <v>151</v>
      </c>
      <c r="I32" s="28">
        <f t="shared" si="2"/>
        <v>17.616666666666664</v>
      </c>
      <c r="J32" s="28">
        <v>70</v>
      </c>
      <c r="K32" s="28">
        <f t="shared" si="1"/>
        <v>87.61666666666666</v>
      </c>
      <c r="L32" s="29"/>
      <c r="M32" s="29"/>
      <c r="N32" s="29"/>
      <c r="O32" s="40"/>
      <c r="P32" s="30"/>
      <c r="Q32" s="10" t="s">
        <v>867</v>
      </c>
      <c r="R32" s="10">
        <v>1</v>
      </c>
      <c r="S32" s="21" t="s">
        <v>795</v>
      </c>
      <c r="T32" s="10"/>
      <c r="U32" s="10">
        <v>6670</v>
      </c>
      <c r="V32" s="10" t="s">
        <v>1071</v>
      </c>
      <c r="W32" s="10">
        <v>5000</v>
      </c>
      <c r="X32" s="10" t="s">
        <v>817</v>
      </c>
      <c r="Y32" s="10">
        <v>3250</v>
      </c>
      <c r="Z32" s="10" t="s">
        <v>802</v>
      </c>
      <c r="AA32" s="10">
        <v>30</v>
      </c>
      <c r="AB32" s="10">
        <v>1769.63</v>
      </c>
      <c r="AC32" s="10">
        <v>71.53</v>
      </c>
      <c r="AD32" s="10">
        <v>36.15</v>
      </c>
    </row>
    <row r="33" spans="1:30">
      <c r="A33" s="10">
        <v>624</v>
      </c>
      <c r="B33" s="10">
        <v>582</v>
      </c>
      <c r="C33" s="10" t="s">
        <v>978</v>
      </c>
      <c r="D33" s="10"/>
      <c r="E33" s="10" t="s">
        <v>873</v>
      </c>
      <c r="F33" s="10" t="s">
        <v>874</v>
      </c>
      <c r="G33" s="10"/>
      <c r="H33" s="10">
        <v>151</v>
      </c>
      <c r="I33" s="28">
        <f t="shared" si="2"/>
        <v>17.616666666666664</v>
      </c>
      <c r="J33" s="28">
        <v>70</v>
      </c>
      <c r="K33" s="28">
        <f t="shared" si="1"/>
        <v>87.61666666666666</v>
      </c>
      <c r="L33" s="29"/>
      <c r="M33" s="29"/>
      <c r="N33" s="29"/>
      <c r="O33" s="40"/>
      <c r="P33" s="30"/>
      <c r="Q33" s="10" t="s">
        <v>867</v>
      </c>
      <c r="R33" s="10">
        <v>2</v>
      </c>
      <c r="S33" s="21" t="s">
        <v>795</v>
      </c>
      <c r="T33" s="10"/>
      <c r="U33" s="10">
        <v>6010</v>
      </c>
      <c r="V33" s="10" t="s">
        <v>846</v>
      </c>
      <c r="W33" s="10">
        <v>4500</v>
      </c>
      <c r="X33" s="10" t="s">
        <v>797</v>
      </c>
      <c r="Y33" s="10">
        <v>3250</v>
      </c>
      <c r="Z33" s="10" t="s">
        <v>802</v>
      </c>
      <c r="AA33" s="10">
        <v>30</v>
      </c>
      <c r="AB33" s="10">
        <v>1769.63</v>
      </c>
      <c r="AC33" s="10">
        <v>71.53</v>
      </c>
      <c r="AD33" s="10">
        <v>36.15</v>
      </c>
    </row>
    <row r="34" spans="1:30">
      <c r="A34" s="10">
        <v>625</v>
      </c>
      <c r="B34" s="10">
        <v>7060</v>
      </c>
      <c r="C34" s="10" t="s">
        <v>225</v>
      </c>
      <c r="D34" s="10"/>
      <c r="E34" s="10" t="s">
        <v>873</v>
      </c>
      <c r="F34" s="10" t="s">
        <v>874</v>
      </c>
      <c r="G34" s="10"/>
      <c r="H34" s="10">
        <v>151</v>
      </c>
      <c r="I34" s="28">
        <f t="shared" si="2"/>
        <v>17.616666666666664</v>
      </c>
      <c r="J34" s="28">
        <v>70</v>
      </c>
      <c r="K34" s="28">
        <f t="shared" si="1"/>
        <v>87.61666666666666</v>
      </c>
      <c r="L34" s="29"/>
      <c r="M34" s="29"/>
      <c r="N34" s="29"/>
      <c r="O34" s="40"/>
      <c r="P34" s="30"/>
      <c r="Q34" s="10" t="s">
        <v>867</v>
      </c>
      <c r="R34" s="10">
        <v>1</v>
      </c>
      <c r="S34" s="21" t="s">
        <v>795</v>
      </c>
      <c r="T34" s="10"/>
      <c r="U34" s="10">
        <v>6355</v>
      </c>
      <c r="V34" s="10" t="s">
        <v>842</v>
      </c>
      <c r="W34" s="10">
        <v>4500</v>
      </c>
      <c r="X34" s="10" t="s">
        <v>797</v>
      </c>
      <c r="Y34" s="10">
        <v>3000</v>
      </c>
      <c r="Z34" s="10" t="s">
        <v>804</v>
      </c>
      <c r="AA34" s="10">
        <v>30</v>
      </c>
      <c r="AB34" s="10">
        <v>1769.63</v>
      </c>
      <c r="AC34" s="10">
        <v>71.53</v>
      </c>
      <c r="AD34" s="10">
        <v>36.15</v>
      </c>
    </row>
    <row r="35" spans="1:30">
      <c r="A35" s="10">
        <v>626</v>
      </c>
      <c r="B35" s="10">
        <v>8126</v>
      </c>
      <c r="C35" s="10" t="s">
        <v>340</v>
      </c>
      <c r="D35" s="10"/>
      <c r="E35" s="10" t="s">
        <v>873</v>
      </c>
      <c r="F35" s="10" t="s">
        <v>874</v>
      </c>
      <c r="G35" s="10"/>
      <c r="H35" s="10">
        <v>150</v>
      </c>
      <c r="I35" s="28">
        <f t="shared" si="2"/>
        <v>17.499999999999996</v>
      </c>
      <c r="J35" s="28">
        <v>70</v>
      </c>
      <c r="K35" s="28">
        <f t="shared" si="1"/>
        <v>87.5</v>
      </c>
      <c r="L35" s="29"/>
      <c r="M35" s="29"/>
      <c r="N35" s="29"/>
      <c r="O35" s="40"/>
      <c r="P35" s="30"/>
      <c r="Q35" s="10" t="s">
        <v>867</v>
      </c>
      <c r="R35" s="10">
        <v>2</v>
      </c>
      <c r="S35" s="21" t="s">
        <v>795</v>
      </c>
      <c r="T35" s="10"/>
      <c r="U35" s="10">
        <v>7960</v>
      </c>
      <c r="V35" s="10" t="s">
        <v>424</v>
      </c>
      <c r="W35" s="10">
        <v>6000</v>
      </c>
      <c r="X35" s="10" t="s">
        <v>838</v>
      </c>
      <c r="Y35" s="10">
        <v>3500</v>
      </c>
      <c r="Z35" s="10" t="s">
        <v>808</v>
      </c>
      <c r="AA35" s="10">
        <v>30</v>
      </c>
      <c r="AB35" s="10">
        <v>1769.63</v>
      </c>
      <c r="AC35" s="10">
        <v>71.53</v>
      </c>
      <c r="AD35" s="10">
        <v>36.15</v>
      </c>
    </row>
    <row r="36" spans="1:30">
      <c r="A36" s="10">
        <v>627</v>
      </c>
      <c r="B36" s="10">
        <v>7533</v>
      </c>
      <c r="C36" s="10" t="s">
        <v>249</v>
      </c>
      <c r="D36" s="10"/>
      <c r="E36" s="10" t="s">
        <v>873</v>
      </c>
      <c r="F36" s="10" t="s">
        <v>874</v>
      </c>
      <c r="G36" s="10"/>
      <c r="H36" s="10">
        <v>150</v>
      </c>
      <c r="I36" s="28">
        <f t="shared" si="2"/>
        <v>17.499999999999996</v>
      </c>
      <c r="J36" s="28">
        <v>70</v>
      </c>
      <c r="K36" s="28">
        <f t="shared" si="1"/>
        <v>87.5</v>
      </c>
      <c r="L36" s="29"/>
      <c r="M36" s="29"/>
      <c r="N36" s="29"/>
      <c r="O36" s="40"/>
      <c r="P36" s="30"/>
      <c r="Q36" s="10" t="s">
        <v>867</v>
      </c>
      <c r="R36" s="10">
        <v>2</v>
      </c>
      <c r="S36" s="21" t="s">
        <v>795</v>
      </c>
      <c r="T36" s="10"/>
      <c r="U36" s="10">
        <v>8735</v>
      </c>
      <c r="V36" s="10" t="s">
        <v>805</v>
      </c>
      <c r="W36" s="10">
        <v>6000</v>
      </c>
      <c r="X36" s="10" t="s">
        <v>838</v>
      </c>
      <c r="Y36" s="10">
        <v>2500</v>
      </c>
      <c r="Z36" s="10" t="s">
        <v>833</v>
      </c>
      <c r="AA36" s="10">
        <v>30</v>
      </c>
      <c r="AB36" s="10">
        <v>1769.63</v>
      </c>
      <c r="AC36" s="10">
        <v>71.53</v>
      </c>
      <c r="AD36" s="10">
        <v>36.15</v>
      </c>
    </row>
    <row r="37" spans="1:30">
      <c r="A37" s="10">
        <v>628</v>
      </c>
      <c r="B37" s="10">
        <v>2795</v>
      </c>
      <c r="C37" s="10" t="s">
        <v>478</v>
      </c>
      <c r="D37" s="10"/>
      <c r="E37" s="10" t="s">
        <v>873</v>
      </c>
      <c r="F37" s="10" t="s">
        <v>874</v>
      </c>
      <c r="G37" s="10"/>
      <c r="H37" s="10">
        <v>150</v>
      </c>
      <c r="I37" s="28">
        <f t="shared" si="2"/>
        <v>17.499999999999996</v>
      </c>
      <c r="J37" s="28">
        <v>70</v>
      </c>
      <c r="K37" s="28">
        <f t="shared" si="1"/>
        <v>87.5</v>
      </c>
      <c r="L37" s="29"/>
      <c r="M37" s="29"/>
      <c r="N37" s="29"/>
      <c r="O37" s="40"/>
      <c r="P37" s="30"/>
      <c r="Q37" s="10" t="s">
        <v>867</v>
      </c>
      <c r="R37" s="10">
        <v>2</v>
      </c>
      <c r="S37" s="21" t="s">
        <v>795</v>
      </c>
      <c r="T37" s="10"/>
      <c r="U37" s="10">
        <v>7495</v>
      </c>
      <c r="V37" s="10" t="s">
        <v>414</v>
      </c>
      <c r="W37" s="10">
        <v>5500</v>
      </c>
      <c r="X37" s="10" t="s">
        <v>853</v>
      </c>
      <c r="Y37" s="10">
        <v>3000</v>
      </c>
      <c r="Z37" s="10" t="s">
        <v>804</v>
      </c>
      <c r="AA37" s="10">
        <v>30</v>
      </c>
      <c r="AB37" s="10">
        <v>1769.63</v>
      </c>
      <c r="AC37" s="10">
        <v>71.53</v>
      </c>
      <c r="AD37" s="10">
        <v>36.15</v>
      </c>
    </row>
    <row r="38" spans="1:30">
      <c r="A38" s="10">
        <v>629</v>
      </c>
      <c r="B38" s="10">
        <v>2182</v>
      </c>
      <c r="C38" s="10" t="s">
        <v>1230</v>
      </c>
      <c r="D38" s="10"/>
      <c r="E38" s="10" t="s">
        <v>873</v>
      </c>
      <c r="F38" s="10" t="s">
        <v>874</v>
      </c>
      <c r="G38" s="10"/>
      <c r="H38" s="10">
        <v>150</v>
      </c>
      <c r="I38" s="28">
        <f t="shared" si="2"/>
        <v>17.499999999999996</v>
      </c>
      <c r="J38" s="28">
        <v>70</v>
      </c>
      <c r="K38" s="28">
        <f t="shared" si="1"/>
        <v>87.5</v>
      </c>
      <c r="L38" s="29"/>
      <c r="M38" s="29"/>
      <c r="N38" s="29"/>
      <c r="O38" s="40"/>
      <c r="P38" s="30"/>
      <c r="Q38" s="10" t="s">
        <v>867</v>
      </c>
      <c r="R38" s="10">
        <v>2</v>
      </c>
      <c r="S38" s="21" t="s">
        <v>795</v>
      </c>
      <c r="T38" s="10"/>
      <c r="U38" s="10">
        <v>6595</v>
      </c>
      <c r="V38" s="10" t="s">
        <v>1117</v>
      </c>
      <c r="W38" s="10">
        <v>5000</v>
      </c>
      <c r="X38" s="10" t="s">
        <v>817</v>
      </c>
      <c r="Y38" s="10">
        <v>3250</v>
      </c>
      <c r="Z38" s="10" t="s">
        <v>802</v>
      </c>
      <c r="AA38" s="10">
        <v>30</v>
      </c>
      <c r="AB38" s="10">
        <v>1769.63</v>
      </c>
      <c r="AC38" s="10">
        <v>71.53</v>
      </c>
      <c r="AD38" s="10">
        <v>36.15</v>
      </c>
    </row>
    <row r="39" spans="1:30">
      <c r="A39" s="10">
        <v>630</v>
      </c>
      <c r="B39" s="10">
        <v>2857</v>
      </c>
      <c r="C39" s="10" t="s">
        <v>508</v>
      </c>
      <c r="D39" s="10"/>
      <c r="E39" s="10" t="s">
        <v>873</v>
      </c>
      <c r="F39" s="10" t="s">
        <v>874</v>
      </c>
      <c r="G39" s="10"/>
      <c r="H39" s="10">
        <v>150</v>
      </c>
      <c r="I39" s="28">
        <f t="shared" si="2"/>
        <v>17.499999999999996</v>
      </c>
      <c r="J39" s="28">
        <v>70</v>
      </c>
      <c r="K39" s="28">
        <f t="shared" si="1"/>
        <v>87.5</v>
      </c>
      <c r="L39" s="29"/>
      <c r="M39" s="29"/>
      <c r="N39" s="29"/>
      <c r="O39" s="40"/>
      <c r="P39" s="30"/>
      <c r="Q39" s="10" t="s">
        <v>867</v>
      </c>
      <c r="R39" s="10">
        <v>2</v>
      </c>
      <c r="S39" s="21" t="s">
        <v>795</v>
      </c>
      <c r="T39" s="10"/>
      <c r="U39" s="10">
        <v>6685</v>
      </c>
      <c r="V39" s="10" t="s">
        <v>956</v>
      </c>
      <c r="W39" s="10">
        <v>5000</v>
      </c>
      <c r="X39" s="10" t="s">
        <v>817</v>
      </c>
      <c r="Y39" s="10">
        <v>3250</v>
      </c>
      <c r="Z39" s="10" t="s">
        <v>802</v>
      </c>
      <c r="AA39" s="10">
        <v>30</v>
      </c>
      <c r="AB39" s="10">
        <v>1769.63</v>
      </c>
      <c r="AC39" s="10">
        <v>71.53</v>
      </c>
      <c r="AD39" s="10">
        <v>36.15</v>
      </c>
    </row>
    <row r="40" spans="1:30">
      <c r="A40" s="10">
        <v>631</v>
      </c>
      <c r="B40" s="10">
        <v>6694</v>
      </c>
      <c r="C40" s="10" t="s">
        <v>173</v>
      </c>
      <c r="D40" s="10"/>
      <c r="E40" s="10" t="s">
        <v>873</v>
      </c>
      <c r="F40" s="10" t="s">
        <v>874</v>
      </c>
      <c r="G40" s="10"/>
      <c r="H40" s="10">
        <v>150</v>
      </c>
      <c r="I40" s="28">
        <f t="shared" si="2"/>
        <v>17.499999999999996</v>
      </c>
      <c r="J40" s="28">
        <v>70</v>
      </c>
      <c r="K40" s="28">
        <f t="shared" si="1"/>
        <v>87.5</v>
      </c>
      <c r="L40" s="29"/>
      <c r="M40" s="29"/>
      <c r="N40" s="29"/>
      <c r="O40" s="40"/>
      <c r="P40" s="30"/>
      <c r="Q40" s="10" t="s">
        <v>867</v>
      </c>
      <c r="R40" s="10">
        <v>2</v>
      </c>
      <c r="S40" s="21" t="s">
        <v>795</v>
      </c>
      <c r="T40" s="10"/>
      <c r="U40" s="10">
        <v>6055</v>
      </c>
      <c r="V40" s="10" t="s">
        <v>807</v>
      </c>
      <c r="W40" s="10">
        <v>4500</v>
      </c>
      <c r="X40" s="10" t="s">
        <v>797</v>
      </c>
      <c r="Y40" s="10">
        <v>3500</v>
      </c>
      <c r="Z40" s="10" t="s">
        <v>808</v>
      </c>
      <c r="AA40" s="10">
        <v>30</v>
      </c>
      <c r="AB40" s="10">
        <v>1769.63</v>
      </c>
      <c r="AC40" s="10">
        <v>71.53</v>
      </c>
      <c r="AD40" s="10">
        <v>36.15</v>
      </c>
    </row>
    <row r="41" spans="1:30">
      <c r="A41" s="10">
        <v>632</v>
      </c>
      <c r="B41" s="10">
        <v>2669</v>
      </c>
      <c r="C41" s="10" t="s">
        <v>455</v>
      </c>
      <c r="D41" s="10"/>
      <c r="E41" s="10" t="s">
        <v>873</v>
      </c>
      <c r="F41" s="10" t="s">
        <v>874</v>
      </c>
      <c r="G41" s="10"/>
      <c r="H41" s="10">
        <v>149</v>
      </c>
      <c r="I41" s="28">
        <f t="shared" si="2"/>
        <v>17.383333333333333</v>
      </c>
      <c r="J41" s="28">
        <v>70</v>
      </c>
      <c r="K41" s="28">
        <f t="shared" si="1"/>
        <v>87.383333333333326</v>
      </c>
      <c r="L41" s="29"/>
      <c r="M41" s="29"/>
      <c r="N41" s="29"/>
      <c r="O41" s="40"/>
      <c r="P41" s="30"/>
      <c r="Q41" s="10" t="s">
        <v>867</v>
      </c>
      <c r="R41" s="10">
        <v>1</v>
      </c>
      <c r="S41" s="21" t="s">
        <v>795</v>
      </c>
      <c r="T41" s="10"/>
      <c r="U41" s="10">
        <v>7855</v>
      </c>
      <c r="V41" s="10" t="s">
        <v>854</v>
      </c>
      <c r="W41" s="10">
        <v>6000</v>
      </c>
      <c r="X41" s="10" t="s">
        <v>838</v>
      </c>
      <c r="Y41" s="10">
        <v>3500</v>
      </c>
      <c r="Z41" s="10" t="s">
        <v>808</v>
      </c>
      <c r="AA41" s="10">
        <v>30</v>
      </c>
      <c r="AB41" s="10">
        <v>1769.63</v>
      </c>
      <c r="AC41" s="10">
        <v>71.53</v>
      </c>
      <c r="AD41" s="10">
        <v>36.15</v>
      </c>
    </row>
    <row r="42" spans="1:30">
      <c r="A42" s="10">
        <v>633</v>
      </c>
      <c r="B42" s="10">
        <v>5518</v>
      </c>
      <c r="C42" s="10" t="s">
        <v>80</v>
      </c>
      <c r="D42" s="10"/>
      <c r="E42" s="10" t="s">
        <v>873</v>
      </c>
      <c r="F42" s="10" t="s">
        <v>874</v>
      </c>
      <c r="G42" s="10"/>
      <c r="H42" s="10">
        <v>149</v>
      </c>
      <c r="I42" s="28">
        <f t="shared" si="2"/>
        <v>17.383333333333333</v>
      </c>
      <c r="J42" s="28">
        <v>70</v>
      </c>
      <c r="K42" s="28">
        <f t="shared" si="1"/>
        <v>87.383333333333326</v>
      </c>
      <c r="L42" s="29"/>
      <c r="M42" s="29"/>
      <c r="N42" s="29"/>
      <c r="O42" s="40"/>
      <c r="P42" s="30"/>
      <c r="Q42" s="10" t="s">
        <v>867</v>
      </c>
      <c r="R42" s="10">
        <v>2</v>
      </c>
      <c r="S42" s="21" t="s">
        <v>795</v>
      </c>
      <c r="T42" s="10"/>
      <c r="U42" s="10">
        <v>8215</v>
      </c>
      <c r="V42" s="10" t="s">
        <v>1116</v>
      </c>
      <c r="W42" s="10">
        <v>6000</v>
      </c>
      <c r="X42" s="10" t="s">
        <v>838</v>
      </c>
      <c r="Y42" s="10">
        <v>3000</v>
      </c>
      <c r="Z42" s="10" t="s">
        <v>804</v>
      </c>
      <c r="AA42" s="10">
        <v>30</v>
      </c>
      <c r="AB42" s="10">
        <v>1769.63</v>
      </c>
      <c r="AC42" s="10">
        <v>71.53</v>
      </c>
      <c r="AD42" s="10">
        <v>36.15</v>
      </c>
    </row>
    <row r="43" spans="1:30">
      <c r="A43" s="10">
        <v>634</v>
      </c>
      <c r="B43" s="10">
        <v>2814</v>
      </c>
      <c r="C43" s="10" t="s">
        <v>486</v>
      </c>
      <c r="D43" s="10"/>
      <c r="E43" s="10" t="s">
        <v>873</v>
      </c>
      <c r="F43" s="10" t="s">
        <v>874</v>
      </c>
      <c r="G43" s="10"/>
      <c r="H43" s="10">
        <v>149</v>
      </c>
      <c r="I43" s="28">
        <f t="shared" si="2"/>
        <v>17.383333333333333</v>
      </c>
      <c r="J43" s="28">
        <v>70</v>
      </c>
      <c r="K43" s="28">
        <f t="shared" si="1"/>
        <v>87.383333333333326</v>
      </c>
      <c r="L43" s="29"/>
      <c r="M43" s="29"/>
      <c r="N43" s="29"/>
      <c r="O43" s="40"/>
      <c r="P43" s="30"/>
      <c r="Q43" s="10" t="s">
        <v>867</v>
      </c>
      <c r="R43" s="10">
        <v>3</v>
      </c>
      <c r="S43" s="21" t="s">
        <v>795</v>
      </c>
      <c r="T43" s="10"/>
      <c r="U43" s="10">
        <v>7855</v>
      </c>
      <c r="V43" s="10" t="s">
        <v>854</v>
      </c>
      <c r="W43" s="10">
        <v>6000</v>
      </c>
      <c r="X43" s="10" t="s">
        <v>838</v>
      </c>
      <c r="Y43" s="10">
        <v>3500</v>
      </c>
      <c r="Z43" s="10" t="s">
        <v>808</v>
      </c>
      <c r="AA43" s="10">
        <v>30</v>
      </c>
      <c r="AB43" s="10">
        <v>1769.63</v>
      </c>
      <c r="AC43" s="10">
        <v>71.53</v>
      </c>
      <c r="AD43" s="10">
        <v>36.15</v>
      </c>
    </row>
    <row r="44" spans="1:30">
      <c r="A44" s="10">
        <v>635</v>
      </c>
      <c r="B44" s="10">
        <v>6717</v>
      </c>
      <c r="C44" s="10" t="s">
        <v>185</v>
      </c>
      <c r="D44" s="10"/>
      <c r="E44" s="10" t="s">
        <v>873</v>
      </c>
      <c r="F44" s="10" t="s">
        <v>874</v>
      </c>
      <c r="G44" s="10"/>
      <c r="H44" s="10">
        <v>149</v>
      </c>
      <c r="I44" s="28">
        <f t="shared" si="2"/>
        <v>17.383333333333333</v>
      </c>
      <c r="J44" s="28">
        <v>70</v>
      </c>
      <c r="K44" s="28">
        <f t="shared" si="1"/>
        <v>87.383333333333326</v>
      </c>
      <c r="L44" s="29"/>
      <c r="M44" s="29"/>
      <c r="N44" s="29"/>
      <c r="O44" s="40"/>
      <c r="P44" s="30"/>
      <c r="Q44" s="10" t="s">
        <v>867</v>
      </c>
      <c r="R44" s="10">
        <v>3</v>
      </c>
      <c r="S44" s="21" t="s">
        <v>795</v>
      </c>
      <c r="T44" s="10"/>
      <c r="U44" s="10">
        <v>6955</v>
      </c>
      <c r="V44" s="10" t="s">
        <v>1084</v>
      </c>
      <c r="W44" s="10">
        <v>5000</v>
      </c>
      <c r="X44" s="10" t="s">
        <v>817</v>
      </c>
      <c r="Y44" s="10">
        <v>3000</v>
      </c>
      <c r="Z44" s="10" t="s">
        <v>804</v>
      </c>
      <c r="AA44" s="10">
        <v>30</v>
      </c>
      <c r="AB44" s="10">
        <v>1769.63</v>
      </c>
      <c r="AC44" s="10">
        <v>71.53</v>
      </c>
      <c r="AD44" s="10">
        <v>36.15</v>
      </c>
    </row>
    <row r="45" spans="1:30">
      <c r="A45" s="10">
        <v>636</v>
      </c>
      <c r="B45" s="10">
        <v>397</v>
      </c>
      <c r="C45" s="10" t="s">
        <v>914</v>
      </c>
      <c r="D45" s="10"/>
      <c r="E45" s="10" t="s">
        <v>873</v>
      </c>
      <c r="F45" s="10" t="s">
        <v>874</v>
      </c>
      <c r="G45" s="10"/>
      <c r="H45" s="10">
        <v>149</v>
      </c>
      <c r="I45" s="28">
        <f t="shared" si="2"/>
        <v>17.383333333333333</v>
      </c>
      <c r="J45" s="28">
        <v>70</v>
      </c>
      <c r="K45" s="28">
        <f t="shared" si="1"/>
        <v>87.383333333333326</v>
      </c>
      <c r="L45" s="29"/>
      <c r="M45" s="29"/>
      <c r="N45" s="29"/>
      <c r="O45" s="40"/>
      <c r="P45" s="30"/>
      <c r="Q45" s="10" t="s">
        <v>867</v>
      </c>
      <c r="R45" s="10">
        <v>3</v>
      </c>
      <c r="S45" s="21" t="s">
        <v>795</v>
      </c>
      <c r="T45" s="10"/>
      <c r="U45" s="10">
        <v>6385</v>
      </c>
      <c r="V45" s="10" t="s">
        <v>803</v>
      </c>
      <c r="W45" s="10">
        <v>4500</v>
      </c>
      <c r="X45" s="10" t="s">
        <v>797</v>
      </c>
      <c r="Y45" s="10">
        <v>3000</v>
      </c>
      <c r="Z45" s="10" t="s">
        <v>804</v>
      </c>
      <c r="AA45" s="10">
        <v>30</v>
      </c>
      <c r="AB45" s="10">
        <v>1769.63</v>
      </c>
      <c r="AC45" s="10">
        <v>71.53</v>
      </c>
      <c r="AD45" s="10">
        <v>36.15</v>
      </c>
    </row>
    <row r="46" spans="1:30">
      <c r="A46" s="10">
        <v>637</v>
      </c>
      <c r="B46" s="10">
        <v>2831</v>
      </c>
      <c r="C46" s="10" t="s">
        <v>491</v>
      </c>
      <c r="D46" s="10"/>
      <c r="E46" s="10" t="s">
        <v>873</v>
      </c>
      <c r="F46" s="10" t="s">
        <v>874</v>
      </c>
      <c r="G46" s="10"/>
      <c r="H46" s="10">
        <v>148</v>
      </c>
      <c r="I46" s="28">
        <f t="shared" si="2"/>
        <v>17.266666666666666</v>
      </c>
      <c r="J46" s="28">
        <v>70</v>
      </c>
      <c r="K46" s="28">
        <f t="shared" si="1"/>
        <v>87.266666666666666</v>
      </c>
      <c r="L46" s="29"/>
      <c r="M46" s="29"/>
      <c r="N46" s="29"/>
      <c r="O46" s="40"/>
      <c r="P46" s="30"/>
      <c r="Q46" s="10" t="s">
        <v>867</v>
      </c>
      <c r="R46" s="10">
        <v>2</v>
      </c>
      <c r="S46" s="21" t="s">
        <v>795</v>
      </c>
      <c r="T46" s="10"/>
      <c r="U46" s="10">
        <v>7810</v>
      </c>
      <c r="V46" s="10" t="s">
        <v>1220</v>
      </c>
      <c r="W46" s="10">
        <v>6000</v>
      </c>
      <c r="X46" s="10" t="s">
        <v>838</v>
      </c>
      <c r="Y46" s="10">
        <v>3250</v>
      </c>
      <c r="Z46" s="10" t="s">
        <v>802</v>
      </c>
      <c r="AA46" s="10">
        <v>30</v>
      </c>
      <c r="AB46" s="10">
        <v>1769.63</v>
      </c>
      <c r="AC46" s="10">
        <v>71.53</v>
      </c>
      <c r="AD46" s="10">
        <v>36.15</v>
      </c>
    </row>
    <row r="47" spans="1:30">
      <c r="A47" s="10">
        <v>638</v>
      </c>
      <c r="B47" s="10">
        <v>2790</v>
      </c>
      <c r="C47" s="10" t="s">
        <v>476</v>
      </c>
      <c r="D47" s="10"/>
      <c r="E47" s="10" t="s">
        <v>873</v>
      </c>
      <c r="F47" s="10" t="s">
        <v>874</v>
      </c>
      <c r="G47" s="10"/>
      <c r="H47" s="10">
        <v>148</v>
      </c>
      <c r="I47" s="28">
        <f t="shared" ref="I47:I79" si="3">1.4/12*H47</f>
        <v>17.266666666666666</v>
      </c>
      <c r="J47" s="28">
        <v>70</v>
      </c>
      <c r="K47" s="28">
        <f t="shared" ref="K47:K111" si="4">I47+J47</f>
        <v>87.266666666666666</v>
      </c>
      <c r="L47" s="29"/>
      <c r="M47" s="29"/>
      <c r="N47" s="29"/>
      <c r="O47" s="40"/>
      <c r="P47" s="30"/>
      <c r="Q47" s="10" t="s">
        <v>867</v>
      </c>
      <c r="R47" s="10">
        <v>2</v>
      </c>
      <c r="S47" s="21" t="s">
        <v>795</v>
      </c>
      <c r="T47" s="10"/>
      <c r="U47" s="10">
        <v>7285</v>
      </c>
      <c r="V47" s="10" t="s">
        <v>415</v>
      </c>
      <c r="W47" s="10">
        <v>5500</v>
      </c>
      <c r="X47" s="10" t="s">
        <v>853</v>
      </c>
      <c r="Y47" s="10">
        <v>3500</v>
      </c>
      <c r="Z47" s="10" t="s">
        <v>808</v>
      </c>
      <c r="AA47" s="10">
        <v>30</v>
      </c>
      <c r="AB47" s="10">
        <v>1769.63</v>
      </c>
      <c r="AC47" s="10">
        <v>71.53</v>
      </c>
      <c r="AD47" s="10">
        <v>36.15</v>
      </c>
    </row>
    <row r="48" spans="1:30">
      <c r="A48" s="10">
        <v>639</v>
      </c>
      <c r="B48" s="10">
        <v>2748</v>
      </c>
      <c r="C48" s="10" t="s">
        <v>465</v>
      </c>
      <c r="D48" s="10"/>
      <c r="E48" s="10" t="s">
        <v>873</v>
      </c>
      <c r="F48" s="10" t="s">
        <v>874</v>
      </c>
      <c r="G48" s="10"/>
      <c r="H48" s="10">
        <v>148</v>
      </c>
      <c r="I48" s="28">
        <f t="shared" si="3"/>
        <v>17.266666666666666</v>
      </c>
      <c r="J48" s="28">
        <v>70</v>
      </c>
      <c r="K48" s="28">
        <f t="shared" si="4"/>
        <v>87.266666666666666</v>
      </c>
      <c r="L48" s="29"/>
      <c r="M48" s="29"/>
      <c r="N48" s="29"/>
      <c r="O48" s="40"/>
      <c r="P48" s="30"/>
      <c r="Q48" s="10" t="s">
        <v>867</v>
      </c>
      <c r="R48" s="10">
        <v>3</v>
      </c>
      <c r="S48" s="21" t="s">
        <v>795</v>
      </c>
      <c r="T48" s="10"/>
      <c r="U48" s="10">
        <v>6685</v>
      </c>
      <c r="V48" s="10" t="s">
        <v>956</v>
      </c>
      <c r="W48" s="10">
        <v>5000</v>
      </c>
      <c r="X48" s="10" t="s">
        <v>817</v>
      </c>
      <c r="Y48" s="10">
        <v>3250</v>
      </c>
      <c r="Z48" s="10" t="s">
        <v>802</v>
      </c>
      <c r="AA48" s="10">
        <v>30</v>
      </c>
      <c r="AB48" s="10">
        <v>1769.63</v>
      </c>
      <c r="AC48" s="10">
        <v>71.53</v>
      </c>
      <c r="AD48" s="10">
        <v>36.15</v>
      </c>
    </row>
    <row r="49" spans="1:30">
      <c r="A49" s="10">
        <v>640</v>
      </c>
      <c r="B49" s="10">
        <v>6700</v>
      </c>
      <c r="C49" s="10" t="s">
        <v>176</v>
      </c>
      <c r="D49" s="10"/>
      <c r="E49" s="10" t="s">
        <v>873</v>
      </c>
      <c r="F49" s="10" t="s">
        <v>874</v>
      </c>
      <c r="G49" s="10"/>
      <c r="H49" s="10">
        <v>148</v>
      </c>
      <c r="I49" s="28">
        <f t="shared" si="3"/>
        <v>17.266666666666666</v>
      </c>
      <c r="J49" s="28">
        <v>70</v>
      </c>
      <c r="K49" s="28">
        <f t="shared" si="4"/>
        <v>87.266666666666666</v>
      </c>
      <c r="L49" s="29"/>
      <c r="M49" s="29"/>
      <c r="N49" s="29"/>
      <c r="O49" s="40"/>
      <c r="P49" s="30"/>
      <c r="Q49" s="10" t="s">
        <v>867</v>
      </c>
      <c r="R49" s="10">
        <v>1</v>
      </c>
      <c r="S49" s="21" t="s">
        <v>795</v>
      </c>
      <c r="T49" s="10"/>
      <c r="U49" s="10">
        <v>6595</v>
      </c>
      <c r="V49" s="10" t="s">
        <v>1117</v>
      </c>
      <c r="W49" s="10">
        <v>5000</v>
      </c>
      <c r="X49" s="10" t="s">
        <v>817</v>
      </c>
      <c r="Y49" s="10">
        <v>3250</v>
      </c>
      <c r="Z49" s="10" t="s">
        <v>802</v>
      </c>
      <c r="AA49" s="10">
        <v>30</v>
      </c>
      <c r="AB49" s="10">
        <v>1769.63</v>
      </c>
      <c r="AC49" s="10">
        <v>71.53</v>
      </c>
      <c r="AD49" s="10">
        <v>36.15</v>
      </c>
    </row>
    <row r="50" spans="1:30">
      <c r="A50" s="10">
        <v>641</v>
      </c>
      <c r="B50" s="10">
        <v>6681</v>
      </c>
      <c r="C50" s="10" t="s">
        <v>167</v>
      </c>
      <c r="D50" s="10"/>
      <c r="E50" s="10" t="s">
        <v>873</v>
      </c>
      <c r="F50" s="10" t="s">
        <v>874</v>
      </c>
      <c r="G50" s="10"/>
      <c r="H50" s="10">
        <v>147</v>
      </c>
      <c r="I50" s="28">
        <f t="shared" si="3"/>
        <v>17.149999999999999</v>
      </c>
      <c r="J50" s="28">
        <v>70</v>
      </c>
      <c r="K50" s="28">
        <f t="shared" si="4"/>
        <v>87.15</v>
      </c>
      <c r="L50" s="29"/>
      <c r="M50" s="29"/>
      <c r="N50" s="29"/>
      <c r="O50" s="40"/>
      <c r="P50" s="30"/>
      <c r="Q50" s="10" t="s">
        <v>867</v>
      </c>
      <c r="R50" s="10">
        <v>2</v>
      </c>
      <c r="S50" s="21" t="s">
        <v>795</v>
      </c>
      <c r="T50" s="10"/>
      <c r="U50" s="10">
        <v>8735</v>
      </c>
      <c r="V50" s="10" t="s">
        <v>805</v>
      </c>
      <c r="W50" s="10">
        <v>5500</v>
      </c>
      <c r="X50" s="10" t="s">
        <v>853</v>
      </c>
      <c r="Y50" s="10">
        <v>4250</v>
      </c>
      <c r="Z50" s="10" t="s">
        <v>798</v>
      </c>
      <c r="AA50" s="10">
        <v>30</v>
      </c>
      <c r="AB50" s="10">
        <v>1769.63</v>
      </c>
      <c r="AC50" s="10">
        <v>71.53</v>
      </c>
      <c r="AD50" s="10">
        <v>36.15</v>
      </c>
    </row>
    <row r="51" spans="1:30">
      <c r="A51" s="10">
        <v>642</v>
      </c>
      <c r="B51" s="10">
        <v>7570</v>
      </c>
      <c r="C51" s="10" t="s">
        <v>261</v>
      </c>
      <c r="D51" s="10"/>
      <c r="E51" s="10" t="s">
        <v>873</v>
      </c>
      <c r="F51" s="10" t="s">
        <v>874</v>
      </c>
      <c r="G51" s="10"/>
      <c r="H51" s="10">
        <v>147</v>
      </c>
      <c r="I51" s="28">
        <f t="shared" si="3"/>
        <v>17.149999999999999</v>
      </c>
      <c r="J51" s="28">
        <v>70</v>
      </c>
      <c r="K51" s="28">
        <f t="shared" si="4"/>
        <v>87.15</v>
      </c>
      <c r="L51" s="29"/>
      <c r="M51" s="29"/>
      <c r="N51" s="29"/>
      <c r="O51" s="40"/>
      <c r="P51" s="30"/>
      <c r="Q51" s="10" t="s">
        <v>867</v>
      </c>
      <c r="R51" s="10">
        <v>2</v>
      </c>
      <c r="S51" s="21" t="s">
        <v>795</v>
      </c>
      <c r="T51" s="10"/>
      <c r="U51" s="10">
        <v>7045</v>
      </c>
      <c r="V51" s="10" t="s">
        <v>896</v>
      </c>
      <c r="W51" s="10">
        <v>5000</v>
      </c>
      <c r="X51" s="10" t="s">
        <v>817</v>
      </c>
      <c r="Y51" s="10">
        <v>4000</v>
      </c>
      <c r="Z51" s="10" t="s">
        <v>800</v>
      </c>
      <c r="AA51" s="10">
        <v>30</v>
      </c>
      <c r="AB51" s="10">
        <v>1769.63</v>
      </c>
      <c r="AC51" s="10">
        <v>71.53</v>
      </c>
      <c r="AD51" s="10">
        <v>36.15</v>
      </c>
    </row>
    <row r="52" spans="1:30">
      <c r="A52" s="10">
        <v>643</v>
      </c>
      <c r="B52" s="10">
        <v>508</v>
      </c>
      <c r="C52" s="10" t="s">
        <v>957</v>
      </c>
      <c r="D52" s="10"/>
      <c r="E52" s="10" t="s">
        <v>873</v>
      </c>
      <c r="F52" s="10" t="s">
        <v>874</v>
      </c>
      <c r="G52" s="10"/>
      <c r="H52" s="10">
        <v>147</v>
      </c>
      <c r="I52" s="28">
        <f t="shared" si="3"/>
        <v>17.149999999999999</v>
      </c>
      <c r="J52" s="28">
        <v>70</v>
      </c>
      <c r="K52" s="28">
        <f t="shared" si="4"/>
        <v>87.15</v>
      </c>
      <c r="L52" s="29"/>
      <c r="M52" s="29"/>
      <c r="N52" s="29"/>
      <c r="O52" s="40"/>
      <c r="P52" s="30"/>
      <c r="Q52" s="10" t="s">
        <v>867</v>
      </c>
      <c r="R52" s="10">
        <v>2</v>
      </c>
      <c r="S52" s="21" t="s">
        <v>795</v>
      </c>
      <c r="T52" s="10"/>
      <c r="U52" s="10">
        <v>5935</v>
      </c>
      <c r="V52" s="10" t="s">
        <v>843</v>
      </c>
      <c r="W52" s="10">
        <v>4500</v>
      </c>
      <c r="X52" s="10" t="s">
        <v>797</v>
      </c>
      <c r="Y52" s="10">
        <v>3250</v>
      </c>
      <c r="Z52" s="10" t="s">
        <v>802</v>
      </c>
      <c r="AA52" s="10">
        <v>30</v>
      </c>
      <c r="AB52" s="10">
        <v>1769.63</v>
      </c>
      <c r="AC52" s="10">
        <v>71.53</v>
      </c>
      <c r="AD52" s="10">
        <v>36.15</v>
      </c>
    </row>
    <row r="53" spans="1:30">
      <c r="A53" s="10">
        <v>644</v>
      </c>
      <c r="B53" s="10">
        <v>2828</v>
      </c>
      <c r="C53" s="10" t="s">
        <v>489</v>
      </c>
      <c r="D53" s="10"/>
      <c r="E53" s="10" t="s">
        <v>873</v>
      </c>
      <c r="F53" s="10" t="s">
        <v>874</v>
      </c>
      <c r="G53" s="10"/>
      <c r="H53" s="10">
        <v>145</v>
      </c>
      <c r="I53" s="28">
        <f t="shared" si="3"/>
        <v>16.916666666666664</v>
      </c>
      <c r="J53" s="28">
        <v>70</v>
      </c>
      <c r="K53" s="28">
        <f t="shared" si="4"/>
        <v>86.916666666666657</v>
      </c>
      <c r="L53" s="29"/>
      <c r="M53" s="29"/>
      <c r="N53" s="29"/>
      <c r="O53" s="40"/>
      <c r="P53" s="30"/>
      <c r="Q53" s="10" t="s">
        <v>867</v>
      </c>
      <c r="R53" s="10">
        <v>2</v>
      </c>
      <c r="S53" s="21" t="s">
        <v>795</v>
      </c>
      <c r="T53" s="10"/>
      <c r="U53" s="10">
        <v>8735</v>
      </c>
      <c r="V53" s="10" t="s">
        <v>805</v>
      </c>
      <c r="W53" s="10">
        <v>6000</v>
      </c>
      <c r="X53" s="10" t="s">
        <v>838</v>
      </c>
      <c r="Y53" s="10">
        <v>4000</v>
      </c>
      <c r="Z53" s="10" t="s">
        <v>800</v>
      </c>
      <c r="AA53" s="10">
        <v>30</v>
      </c>
      <c r="AB53" s="10">
        <v>1769.63</v>
      </c>
      <c r="AC53" s="10">
        <v>71.53</v>
      </c>
      <c r="AD53" s="10">
        <v>36.15</v>
      </c>
    </row>
    <row r="54" spans="1:30">
      <c r="A54" s="10">
        <v>645</v>
      </c>
      <c r="B54" s="10">
        <v>574</v>
      </c>
      <c r="C54" s="10" t="s">
        <v>975</v>
      </c>
      <c r="D54" s="10"/>
      <c r="E54" s="10" t="s">
        <v>873</v>
      </c>
      <c r="F54" s="10" t="s">
        <v>874</v>
      </c>
      <c r="G54" s="10"/>
      <c r="H54" s="10">
        <v>145</v>
      </c>
      <c r="I54" s="28">
        <f t="shared" si="3"/>
        <v>16.916666666666664</v>
      </c>
      <c r="J54" s="28">
        <v>70</v>
      </c>
      <c r="K54" s="28">
        <f t="shared" si="4"/>
        <v>86.916666666666657</v>
      </c>
      <c r="L54" s="29"/>
      <c r="M54" s="29"/>
      <c r="N54" s="29"/>
      <c r="O54" s="40"/>
      <c r="P54" s="30"/>
      <c r="Q54" s="10" t="s">
        <v>867</v>
      </c>
      <c r="R54" s="10">
        <v>3</v>
      </c>
      <c r="S54" s="21" t="s">
        <v>795</v>
      </c>
      <c r="T54" s="10">
        <v>66.66</v>
      </c>
      <c r="U54" s="10">
        <v>6355</v>
      </c>
      <c r="V54" s="10" t="s">
        <v>842</v>
      </c>
      <c r="W54" s="10">
        <v>4500</v>
      </c>
      <c r="X54" s="10" t="s">
        <v>797</v>
      </c>
      <c r="Y54" s="10">
        <v>3000</v>
      </c>
      <c r="Z54" s="10" t="s">
        <v>804</v>
      </c>
      <c r="AA54" s="10">
        <v>30</v>
      </c>
      <c r="AB54" s="10">
        <v>1179.6400000000001</v>
      </c>
      <c r="AC54" s="10">
        <v>47.68</v>
      </c>
      <c r="AD54" s="10">
        <v>24.1</v>
      </c>
    </row>
    <row r="55" spans="1:30">
      <c r="A55" s="10">
        <v>646</v>
      </c>
      <c r="B55" s="10">
        <v>5444</v>
      </c>
      <c r="C55" s="10" t="s">
        <v>50</v>
      </c>
      <c r="D55" s="10"/>
      <c r="E55" s="10" t="s">
        <v>873</v>
      </c>
      <c r="F55" s="10" t="s">
        <v>874</v>
      </c>
      <c r="G55" s="10"/>
      <c r="H55" s="10">
        <v>144</v>
      </c>
      <c r="I55" s="28">
        <f t="shared" si="3"/>
        <v>16.799999999999997</v>
      </c>
      <c r="J55" s="28">
        <v>70</v>
      </c>
      <c r="K55" s="28">
        <f t="shared" si="4"/>
        <v>86.8</v>
      </c>
      <c r="L55" s="29"/>
      <c r="M55" s="29"/>
      <c r="N55" s="29"/>
      <c r="O55" s="40"/>
      <c r="P55" s="30"/>
      <c r="Q55" s="10" t="s">
        <v>867</v>
      </c>
      <c r="R55" s="10">
        <v>1</v>
      </c>
      <c r="S55" s="21" t="s">
        <v>795</v>
      </c>
      <c r="T55" s="10"/>
      <c r="U55" s="10">
        <v>8110</v>
      </c>
      <c r="V55" s="10" t="s">
        <v>857</v>
      </c>
      <c r="W55" s="10">
        <v>6000</v>
      </c>
      <c r="X55" s="10" t="s">
        <v>838</v>
      </c>
      <c r="Y55" s="10">
        <v>4250</v>
      </c>
      <c r="Z55" s="10" t="s">
        <v>798</v>
      </c>
      <c r="AA55" s="10">
        <v>30</v>
      </c>
      <c r="AB55" s="10">
        <v>1769.63</v>
      </c>
      <c r="AC55" s="10">
        <v>71.53</v>
      </c>
      <c r="AD55" s="10">
        <v>36.15</v>
      </c>
    </row>
    <row r="56" spans="1:30">
      <c r="A56" s="10">
        <v>647</v>
      </c>
      <c r="B56" s="10">
        <v>6202</v>
      </c>
      <c r="C56" s="10" t="s">
        <v>132</v>
      </c>
      <c r="D56" s="10"/>
      <c r="E56" s="10" t="s">
        <v>873</v>
      </c>
      <c r="F56" s="10" t="s">
        <v>874</v>
      </c>
      <c r="G56" s="10"/>
      <c r="H56" s="10">
        <v>144</v>
      </c>
      <c r="I56" s="28">
        <f t="shared" si="3"/>
        <v>16.799999999999997</v>
      </c>
      <c r="J56" s="28">
        <v>70</v>
      </c>
      <c r="K56" s="28">
        <f t="shared" si="4"/>
        <v>86.8</v>
      </c>
      <c r="L56" s="29"/>
      <c r="M56" s="29"/>
      <c r="N56" s="29"/>
      <c r="O56" s="40"/>
      <c r="P56" s="30"/>
      <c r="Q56" s="10" t="s">
        <v>867</v>
      </c>
      <c r="R56" s="10">
        <v>3</v>
      </c>
      <c r="S56" s="21" t="s">
        <v>795</v>
      </c>
      <c r="T56" s="10">
        <v>83.33</v>
      </c>
      <c r="U56" s="10">
        <v>4825</v>
      </c>
      <c r="V56" s="10" t="s">
        <v>642</v>
      </c>
      <c r="W56" s="10">
        <v>4000</v>
      </c>
      <c r="X56" s="10" t="s">
        <v>819</v>
      </c>
      <c r="Y56" s="10">
        <v>2000</v>
      </c>
      <c r="Z56" s="10" t="s">
        <v>828</v>
      </c>
      <c r="AA56" s="10">
        <v>30</v>
      </c>
      <c r="AB56" s="10">
        <v>1474.63</v>
      </c>
      <c r="AC56" s="10">
        <v>59.61</v>
      </c>
      <c r="AD56" s="10">
        <v>30.12</v>
      </c>
    </row>
    <row r="57" spans="1:30">
      <c r="A57" s="10">
        <v>648</v>
      </c>
      <c r="B57" s="10">
        <v>6692</v>
      </c>
      <c r="C57" s="10" t="s">
        <v>172</v>
      </c>
      <c r="D57" s="10"/>
      <c r="E57" s="10" t="s">
        <v>873</v>
      </c>
      <c r="F57" s="10" t="s">
        <v>874</v>
      </c>
      <c r="G57" s="10"/>
      <c r="H57" s="10">
        <v>144</v>
      </c>
      <c r="I57" s="28">
        <f t="shared" si="3"/>
        <v>16.799999999999997</v>
      </c>
      <c r="J57" s="28">
        <v>70</v>
      </c>
      <c r="K57" s="28">
        <f t="shared" si="4"/>
        <v>86.8</v>
      </c>
      <c r="L57" s="29"/>
      <c r="M57" s="29"/>
      <c r="N57" s="29"/>
      <c r="O57" s="40"/>
      <c r="P57" s="30"/>
      <c r="Q57" s="10" t="s">
        <v>867</v>
      </c>
      <c r="R57" s="10">
        <v>2</v>
      </c>
      <c r="S57" s="21" t="s">
        <v>795</v>
      </c>
      <c r="T57" s="10">
        <v>83.33</v>
      </c>
      <c r="U57" s="10">
        <v>7740</v>
      </c>
      <c r="V57" s="10" t="s">
        <v>106</v>
      </c>
      <c r="W57" s="10">
        <v>6000</v>
      </c>
      <c r="X57" s="10" t="s">
        <v>838</v>
      </c>
      <c r="Y57" s="10">
        <v>3250</v>
      </c>
      <c r="Z57" s="10" t="s">
        <v>802</v>
      </c>
      <c r="AA57" s="10">
        <v>30</v>
      </c>
      <c r="AB57" s="10">
        <v>1474.63</v>
      </c>
      <c r="AC57" s="10">
        <v>59.61</v>
      </c>
      <c r="AD57" s="10">
        <v>30.12</v>
      </c>
    </row>
    <row r="58" spans="1:30">
      <c r="A58" s="10">
        <v>649</v>
      </c>
      <c r="B58" s="10">
        <v>2765</v>
      </c>
      <c r="C58" s="10" t="s">
        <v>470</v>
      </c>
      <c r="D58" s="10"/>
      <c r="E58" s="10" t="s">
        <v>873</v>
      </c>
      <c r="F58" s="10" t="s">
        <v>874</v>
      </c>
      <c r="G58" s="10"/>
      <c r="H58" s="10">
        <v>144</v>
      </c>
      <c r="I58" s="28">
        <f t="shared" si="3"/>
        <v>16.799999999999997</v>
      </c>
      <c r="J58" s="28">
        <v>70</v>
      </c>
      <c r="K58" s="28">
        <f t="shared" si="4"/>
        <v>86.8</v>
      </c>
      <c r="L58" s="29"/>
      <c r="M58" s="29"/>
      <c r="N58" s="29"/>
      <c r="O58" s="40"/>
      <c r="P58" s="30"/>
      <c r="Q58" s="10" t="s">
        <v>867</v>
      </c>
      <c r="R58" s="10">
        <v>2</v>
      </c>
      <c r="S58" s="21" t="s">
        <v>795</v>
      </c>
      <c r="T58" s="10"/>
      <c r="U58" s="10">
        <v>7285</v>
      </c>
      <c r="V58" s="10" t="s">
        <v>415</v>
      </c>
      <c r="W58" s="10">
        <v>5500</v>
      </c>
      <c r="X58" s="10" t="s">
        <v>853</v>
      </c>
      <c r="Y58" s="10">
        <v>3500</v>
      </c>
      <c r="Z58" s="10" t="s">
        <v>808</v>
      </c>
      <c r="AA58" s="10">
        <v>30</v>
      </c>
      <c r="AB58" s="10">
        <v>1769.63</v>
      </c>
      <c r="AC58" s="10">
        <v>71.53</v>
      </c>
      <c r="AD58" s="10">
        <v>36.15</v>
      </c>
    </row>
    <row r="59" spans="1:30">
      <c r="A59" s="10">
        <v>650</v>
      </c>
      <c r="B59" s="10">
        <v>2690</v>
      </c>
      <c r="C59" s="10" t="s">
        <v>459</v>
      </c>
      <c r="D59" s="10"/>
      <c r="E59" s="10" t="s">
        <v>873</v>
      </c>
      <c r="F59" s="10" t="s">
        <v>874</v>
      </c>
      <c r="G59" s="10"/>
      <c r="H59" s="10">
        <v>144</v>
      </c>
      <c r="I59" s="28">
        <f t="shared" si="3"/>
        <v>16.799999999999997</v>
      </c>
      <c r="J59" s="28">
        <v>70</v>
      </c>
      <c r="K59" s="28">
        <f t="shared" si="4"/>
        <v>86.8</v>
      </c>
      <c r="L59" s="29"/>
      <c r="M59" s="29"/>
      <c r="N59" s="29"/>
      <c r="O59" s="40"/>
      <c r="P59" s="30"/>
      <c r="Q59" s="10" t="s">
        <v>867</v>
      </c>
      <c r="R59" s="10">
        <v>3</v>
      </c>
      <c r="S59" s="21" t="s">
        <v>795</v>
      </c>
      <c r="T59" s="10"/>
      <c r="U59" s="10">
        <v>7285</v>
      </c>
      <c r="V59" s="10" t="s">
        <v>415</v>
      </c>
      <c r="W59" s="10">
        <v>5500</v>
      </c>
      <c r="X59" s="10" t="s">
        <v>853</v>
      </c>
      <c r="Y59" s="10">
        <v>3500</v>
      </c>
      <c r="Z59" s="10" t="s">
        <v>808</v>
      </c>
      <c r="AA59" s="10">
        <v>30</v>
      </c>
      <c r="AB59" s="10">
        <v>1769.63</v>
      </c>
      <c r="AC59" s="10">
        <v>71.53</v>
      </c>
      <c r="AD59" s="10">
        <v>36.15</v>
      </c>
    </row>
    <row r="60" spans="1:30">
      <c r="A60" s="10">
        <v>651</v>
      </c>
      <c r="B60" s="10">
        <v>8225</v>
      </c>
      <c r="C60" s="10" t="s">
        <v>367</v>
      </c>
      <c r="D60" s="10"/>
      <c r="E60" s="10" t="s">
        <v>873</v>
      </c>
      <c r="F60" s="10" t="s">
        <v>874</v>
      </c>
      <c r="G60" s="10"/>
      <c r="H60" s="10">
        <v>144</v>
      </c>
      <c r="I60" s="28">
        <f t="shared" si="3"/>
        <v>16.799999999999997</v>
      </c>
      <c r="J60" s="28">
        <v>70</v>
      </c>
      <c r="K60" s="28">
        <f t="shared" si="4"/>
        <v>86.8</v>
      </c>
      <c r="L60" s="29"/>
      <c r="M60" s="29"/>
      <c r="N60" s="29"/>
      <c r="O60" s="40"/>
      <c r="P60" s="30"/>
      <c r="Q60" s="10" t="s">
        <v>867</v>
      </c>
      <c r="R60" s="10">
        <v>1</v>
      </c>
      <c r="S60" s="21" t="s">
        <v>795</v>
      </c>
      <c r="T60" s="10"/>
      <c r="U60" s="10">
        <v>5905</v>
      </c>
      <c r="V60" s="10" t="s">
        <v>801</v>
      </c>
      <c r="W60" s="10">
        <v>4500</v>
      </c>
      <c r="X60" s="10" t="s">
        <v>797</v>
      </c>
      <c r="Y60" s="10">
        <v>3250</v>
      </c>
      <c r="Z60" s="10" t="s">
        <v>802</v>
      </c>
      <c r="AA60" s="10">
        <v>30</v>
      </c>
      <c r="AB60" s="10">
        <v>1769.63</v>
      </c>
      <c r="AC60" s="10">
        <v>71.53</v>
      </c>
      <c r="AD60" s="10">
        <v>36.15</v>
      </c>
    </row>
    <row r="61" spans="1:30">
      <c r="A61" s="10">
        <v>652</v>
      </c>
      <c r="B61" s="10">
        <v>2673</v>
      </c>
      <c r="C61" s="10" t="s">
        <v>456</v>
      </c>
      <c r="D61" s="10"/>
      <c r="E61" s="10" t="s">
        <v>873</v>
      </c>
      <c r="F61" s="10" t="s">
        <v>874</v>
      </c>
      <c r="G61" s="10"/>
      <c r="H61" s="10">
        <v>144</v>
      </c>
      <c r="I61" s="28">
        <f t="shared" si="3"/>
        <v>16.799999999999997</v>
      </c>
      <c r="J61" s="28">
        <v>70</v>
      </c>
      <c r="K61" s="28">
        <f t="shared" si="4"/>
        <v>86.8</v>
      </c>
      <c r="L61" s="29"/>
      <c r="M61" s="29"/>
      <c r="N61" s="29"/>
      <c r="O61" s="40"/>
      <c r="P61" s="30"/>
      <c r="Q61" s="10" t="s">
        <v>867</v>
      </c>
      <c r="R61" s="10">
        <v>1</v>
      </c>
      <c r="S61" s="21" t="s">
        <v>795</v>
      </c>
      <c r="T61" s="10"/>
      <c r="U61" s="10">
        <v>6445</v>
      </c>
      <c r="V61" s="10" t="s">
        <v>799</v>
      </c>
      <c r="W61" s="10">
        <v>4500</v>
      </c>
      <c r="X61" s="10" t="s">
        <v>797</v>
      </c>
      <c r="Y61" s="10">
        <v>4000</v>
      </c>
      <c r="Z61" s="10" t="s">
        <v>800</v>
      </c>
      <c r="AA61" s="10">
        <v>30</v>
      </c>
      <c r="AB61" s="10">
        <v>1769.63</v>
      </c>
      <c r="AC61" s="10">
        <v>71.53</v>
      </c>
      <c r="AD61" s="10">
        <v>36.15</v>
      </c>
    </row>
    <row r="62" spans="1:30">
      <c r="A62" s="10">
        <v>653</v>
      </c>
      <c r="B62" s="10">
        <v>8378</v>
      </c>
      <c r="C62" s="10" t="s">
        <v>400</v>
      </c>
      <c r="D62" s="10"/>
      <c r="E62" s="10" t="s">
        <v>873</v>
      </c>
      <c r="F62" s="10" t="s">
        <v>874</v>
      </c>
      <c r="G62" s="10"/>
      <c r="H62" s="10">
        <v>143</v>
      </c>
      <c r="I62" s="28">
        <f t="shared" si="3"/>
        <v>16.68333333333333</v>
      </c>
      <c r="J62" s="28">
        <v>70</v>
      </c>
      <c r="K62" s="28">
        <f t="shared" si="4"/>
        <v>86.683333333333337</v>
      </c>
      <c r="L62" s="29"/>
      <c r="M62" s="29"/>
      <c r="N62" s="29"/>
      <c r="O62" s="40"/>
      <c r="P62" s="30"/>
      <c r="Q62" s="10" t="s">
        <v>867</v>
      </c>
      <c r="R62" s="10">
        <v>1</v>
      </c>
      <c r="S62" s="21" t="s">
        <v>795</v>
      </c>
      <c r="T62" s="10"/>
      <c r="U62" s="10">
        <v>7840</v>
      </c>
      <c r="V62" s="10" t="s">
        <v>578</v>
      </c>
      <c r="W62" s="10">
        <v>6000</v>
      </c>
      <c r="X62" s="10" t="s">
        <v>838</v>
      </c>
      <c r="Y62" s="10">
        <v>3500</v>
      </c>
      <c r="Z62" s="10" t="s">
        <v>808</v>
      </c>
      <c r="AA62" s="10">
        <v>30</v>
      </c>
      <c r="AB62" s="10">
        <v>1769.63</v>
      </c>
      <c r="AC62" s="10">
        <v>71.53</v>
      </c>
      <c r="AD62" s="10">
        <v>36.15</v>
      </c>
    </row>
    <row r="63" spans="1:30">
      <c r="A63" s="10">
        <v>654</v>
      </c>
      <c r="B63" s="10">
        <v>2103</v>
      </c>
      <c r="C63" s="10" t="s">
        <v>1209</v>
      </c>
      <c r="D63" s="10"/>
      <c r="E63" s="10" t="s">
        <v>873</v>
      </c>
      <c r="F63" s="10" t="s">
        <v>874</v>
      </c>
      <c r="G63" s="10"/>
      <c r="H63" s="10">
        <v>143</v>
      </c>
      <c r="I63" s="28">
        <f t="shared" si="3"/>
        <v>16.68333333333333</v>
      </c>
      <c r="J63" s="28">
        <v>70</v>
      </c>
      <c r="K63" s="28">
        <f t="shared" si="4"/>
        <v>86.683333333333337</v>
      </c>
      <c r="L63" s="29"/>
      <c r="M63" s="29"/>
      <c r="N63" s="29"/>
      <c r="O63" s="40"/>
      <c r="P63" s="30"/>
      <c r="Q63" s="10" t="s">
        <v>867</v>
      </c>
      <c r="R63" s="10">
        <v>2</v>
      </c>
      <c r="S63" s="21" t="s">
        <v>795</v>
      </c>
      <c r="T63" s="10"/>
      <c r="U63" s="10">
        <v>7045</v>
      </c>
      <c r="V63" s="10" t="s">
        <v>896</v>
      </c>
      <c r="W63" s="10">
        <v>5000</v>
      </c>
      <c r="X63" s="10" t="s">
        <v>817</v>
      </c>
      <c r="Y63" s="10">
        <v>4000</v>
      </c>
      <c r="Z63" s="10" t="s">
        <v>800</v>
      </c>
      <c r="AA63" s="10">
        <v>30</v>
      </c>
      <c r="AB63" s="10">
        <v>1769.63</v>
      </c>
      <c r="AC63" s="10">
        <v>71.53</v>
      </c>
      <c r="AD63" s="10">
        <v>36.15</v>
      </c>
    </row>
    <row r="64" spans="1:30">
      <c r="A64" s="10">
        <v>655</v>
      </c>
      <c r="B64" s="10">
        <v>8224</v>
      </c>
      <c r="C64" s="10" t="s">
        <v>366</v>
      </c>
      <c r="D64" s="10"/>
      <c r="E64" s="10" t="s">
        <v>873</v>
      </c>
      <c r="F64" s="10" t="s">
        <v>874</v>
      </c>
      <c r="G64" s="10"/>
      <c r="H64" s="10">
        <v>142</v>
      </c>
      <c r="I64" s="28">
        <f t="shared" si="3"/>
        <v>16.566666666666666</v>
      </c>
      <c r="J64" s="28">
        <v>70</v>
      </c>
      <c r="K64" s="28">
        <f t="shared" si="4"/>
        <v>86.566666666666663</v>
      </c>
      <c r="L64" s="29"/>
      <c r="M64" s="29"/>
      <c r="N64" s="29"/>
      <c r="O64" s="40"/>
      <c r="P64" s="30"/>
      <c r="Q64" s="10" t="s">
        <v>867</v>
      </c>
      <c r="R64" s="10">
        <v>2</v>
      </c>
      <c r="S64" s="21" t="s">
        <v>795</v>
      </c>
      <c r="T64" s="10">
        <v>66.66</v>
      </c>
      <c r="U64" s="10">
        <v>7975</v>
      </c>
      <c r="V64" s="10" t="s">
        <v>483</v>
      </c>
      <c r="W64" s="10">
        <v>6000</v>
      </c>
      <c r="X64" s="10" t="s">
        <v>838</v>
      </c>
      <c r="Y64" s="10">
        <v>3500</v>
      </c>
      <c r="Z64" s="10" t="s">
        <v>808</v>
      </c>
      <c r="AA64" s="10">
        <v>30</v>
      </c>
      <c r="AB64" s="10">
        <v>1179.6400000000001</v>
      </c>
      <c r="AC64" s="10">
        <v>47.68</v>
      </c>
      <c r="AD64" s="10">
        <v>24.1</v>
      </c>
    </row>
    <row r="65" spans="1:30">
      <c r="A65" s="10">
        <v>656</v>
      </c>
      <c r="B65" s="10">
        <v>2832</v>
      </c>
      <c r="C65" s="10" t="s">
        <v>492</v>
      </c>
      <c r="D65" s="10"/>
      <c r="E65" s="10" t="s">
        <v>873</v>
      </c>
      <c r="F65" s="10" t="s">
        <v>874</v>
      </c>
      <c r="G65" s="10"/>
      <c r="H65" s="10">
        <v>142</v>
      </c>
      <c r="I65" s="28">
        <f t="shared" si="3"/>
        <v>16.566666666666666</v>
      </c>
      <c r="J65" s="28">
        <v>70</v>
      </c>
      <c r="K65" s="28">
        <f t="shared" si="4"/>
        <v>86.566666666666663</v>
      </c>
      <c r="L65" s="29"/>
      <c r="M65" s="29"/>
      <c r="N65" s="29"/>
      <c r="O65" s="40"/>
      <c r="P65" s="30"/>
      <c r="Q65" s="10" t="s">
        <v>867</v>
      </c>
      <c r="R65" s="10">
        <v>2</v>
      </c>
      <c r="S65" s="21" t="s">
        <v>795</v>
      </c>
      <c r="T65" s="10"/>
      <c r="U65" s="10">
        <v>6955</v>
      </c>
      <c r="V65" s="10" t="s">
        <v>1084</v>
      </c>
      <c r="W65" s="10">
        <v>5000</v>
      </c>
      <c r="X65" s="10" t="s">
        <v>817</v>
      </c>
      <c r="Y65" s="10">
        <v>3000</v>
      </c>
      <c r="Z65" s="10" t="s">
        <v>804</v>
      </c>
      <c r="AA65" s="10">
        <v>30</v>
      </c>
      <c r="AB65" s="10">
        <v>1769.63</v>
      </c>
      <c r="AC65" s="10">
        <v>71.53</v>
      </c>
      <c r="AD65" s="10">
        <v>36.15</v>
      </c>
    </row>
    <row r="66" spans="1:30">
      <c r="A66" s="10">
        <v>657</v>
      </c>
      <c r="B66" s="10">
        <v>2205</v>
      </c>
      <c r="C66" s="10" t="s">
        <v>1240</v>
      </c>
      <c r="D66" s="10"/>
      <c r="E66" s="10" t="s">
        <v>873</v>
      </c>
      <c r="F66" s="10" t="s">
        <v>874</v>
      </c>
      <c r="G66" s="10"/>
      <c r="H66" s="10">
        <v>142</v>
      </c>
      <c r="I66" s="28">
        <f t="shared" si="3"/>
        <v>16.566666666666666</v>
      </c>
      <c r="J66" s="28">
        <v>70</v>
      </c>
      <c r="K66" s="28">
        <f t="shared" si="4"/>
        <v>86.566666666666663</v>
      </c>
      <c r="L66" s="29"/>
      <c r="M66" s="29"/>
      <c r="N66" s="29"/>
      <c r="O66" s="40"/>
      <c r="P66" s="30"/>
      <c r="Q66" s="10" t="s">
        <v>867</v>
      </c>
      <c r="R66" s="10">
        <v>2</v>
      </c>
      <c r="S66" s="21" t="s">
        <v>795</v>
      </c>
      <c r="T66" s="10"/>
      <c r="U66" s="10">
        <v>7090</v>
      </c>
      <c r="V66" s="10" t="s">
        <v>1077</v>
      </c>
      <c r="W66" s="10">
        <v>5000</v>
      </c>
      <c r="X66" s="10" t="s">
        <v>817</v>
      </c>
      <c r="Y66" s="10">
        <v>2750</v>
      </c>
      <c r="Z66" s="10" t="s">
        <v>823</v>
      </c>
      <c r="AA66" s="10">
        <v>30</v>
      </c>
      <c r="AB66" s="10">
        <v>1769.63</v>
      </c>
      <c r="AC66" s="10">
        <v>71.53</v>
      </c>
      <c r="AD66" s="10">
        <v>36.15</v>
      </c>
    </row>
    <row r="67" spans="1:30">
      <c r="A67" s="10">
        <v>658</v>
      </c>
      <c r="B67" s="10">
        <v>374</v>
      </c>
      <c r="C67" s="10" t="s">
        <v>911</v>
      </c>
      <c r="D67" s="10"/>
      <c r="E67" s="10" t="s">
        <v>873</v>
      </c>
      <c r="F67" s="10" t="s">
        <v>874</v>
      </c>
      <c r="G67" s="10"/>
      <c r="H67" s="10">
        <v>142</v>
      </c>
      <c r="I67" s="28">
        <f t="shared" si="3"/>
        <v>16.566666666666666</v>
      </c>
      <c r="J67" s="28">
        <v>70</v>
      </c>
      <c r="K67" s="28">
        <f t="shared" si="4"/>
        <v>86.566666666666663</v>
      </c>
      <c r="L67" s="29"/>
      <c r="M67" s="29"/>
      <c r="N67" s="29"/>
      <c r="O67" s="40"/>
      <c r="P67" s="30"/>
      <c r="Q67" s="10" t="s">
        <v>867</v>
      </c>
      <c r="R67" s="10">
        <v>2</v>
      </c>
      <c r="S67" s="21" t="s">
        <v>795</v>
      </c>
      <c r="T67" s="10"/>
      <c r="U67" s="10">
        <v>5905</v>
      </c>
      <c r="V67" s="10" t="s">
        <v>801</v>
      </c>
      <c r="W67" s="10">
        <v>4500</v>
      </c>
      <c r="X67" s="10" t="s">
        <v>797</v>
      </c>
      <c r="Y67" s="10">
        <v>3250</v>
      </c>
      <c r="Z67" s="10" t="s">
        <v>802</v>
      </c>
      <c r="AA67" s="10">
        <v>30</v>
      </c>
      <c r="AB67" s="10">
        <v>1769.63</v>
      </c>
      <c r="AC67" s="10">
        <v>71.53</v>
      </c>
      <c r="AD67" s="10">
        <v>36.15</v>
      </c>
    </row>
    <row r="68" spans="1:30">
      <c r="A68" s="10">
        <v>659</v>
      </c>
      <c r="B68" s="10">
        <v>7094</v>
      </c>
      <c r="C68" s="10" t="s">
        <v>228</v>
      </c>
      <c r="D68" s="10"/>
      <c r="E68" s="10" t="s">
        <v>873</v>
      </c>
      <c r="F68" s="10" t="s">
        <v>874</v>
      </c>
      <c r="G68" s="10"/>
      <c r="H68" s="10">
        <v>142</v>
      </c>
      <c r="I68" s="28">
        <f t="shared" si="3"/>
        <v>16.566666666666666</v>
      </c>
      <c r="J68" s="28">
        <v>70</v>
      </c>
      <c r="K68" s="28">
        <f t="shared" si="4"/>
        <v>86.566666666666663</v>
      </c>
      <c r="L68" s="29"/>
      <c r="M68" s="29"/>
      <c r="N68" s="29"/>
      <c r="O68" s="40"/>
      <c r="P68" s="30"/>
      <c r="Q68" s="10" t="s">
        <v>867</v>
      </c>
      <c r="R68" s="10">
        <v>1</v>
      </c>
      <c r="S68" s="21" t="s">
        <v>795</v>
      </c>
      <c r="T68" s="10"/>
      <c r="U68" s="10">
        <v>8735</v>
      </c>
      <c r="V68" s="10" t="s">
        <v>805</v>
      </c>
      <c r="W68" s="10">
        <v>4500</v>
      </c>
      <c r="X68" s="10" t="s">
        <v>797</v>
      </c>
      <c r="Y68" s="10">
        <v>3000</v>
      </c>
      <c r="Z68" s="10" t="s">
        <v>804</v>
      </c>
      <c r="AA68" s="10">
        <v>30</v>
      </c>
      <c r="AB68" s="10">
        <v>1769.63</v>
      </c>
      <c r="AC68" s="10">
        <v>71.53</v>
      </c>
      <c r="AD68" s="10">
        <v>36.15</v>
      </c>
    </row>
    <row r="69" spans="1:30">
      <c r="A69" s="10">
        <v>660</v>
      </c>
      <c r="B69" s="10">
        <v>532</v>
      </c>
      <c r="C69" s="10" t="s">
        <v>965</v>
      </c>
      <c r="D69" s="10"/>
      <c r="E69" s="10" t="s">
        <v>873</v>
      </c>
      <c r="F69" s="10" t="s">
        <v>874</v>
      </c>
      <c r="G69" s="10"/>
      <c r="H69" s="10">
        <v>141</v>
      </c>
      <c r="I69" s="28">
        <f t="shared" si="3"/>
        <v>16.45</v>
      </c>
      <c r="J69" s="28">
        <v>70</v>
      </c>
      <c r="K69" s="28">
        <f t="shared" si="4"/>
        <v>86.45</v>
      </c>
      <c r="L69" s="29"/>
      <c r="M69" s="29"/>
      <c r="N69" s="29"/>
      <c r="O69" s="40"/>
      <c r="P69" s="30"/>
      <c r="Q69" s="10" t="s">
        <v>867</v>
      </c>
      <c r="R69" s="10">
        <v>3</v>
      </c>
      <c r="S69" s="21" t="s">
        <v>795</v>
      </c>
      <c r="T69" s="10">
        <v>66.66</v>
      </c>
      <c r="U69" s="10">
        <v>5905</v>
      </c>
      <c r="V69" s="10" t="s">
        <v>801</v>
      </c>
      <c r="W69" s="10">
        <v>4500</v>
      </c>
      <c r="X69" s="10" t="s">
        <v>797</v>
      </c>
      <c r="Y69" s="10">
        <v>3250</v>
      </c>
      <c r="Z69" s="10" t="s">
        <v>802</v>
      </c>
      <c r="AA69" s="10">
        <v>30</v>
      </c>
      <c r="AB69" s="10">
        <v>1179.6400000000001</v>
      </c>
      <c r="AC69" s="10">
        <v>47.68</v>
      </c>
      <c r="AD69" s="10">
        <v>24.1</v>
      </c>
    </row>
    <row r="70" spans="1:30">
      <c r="A70" s="10">
        <v>661</v>
      </c>
      <c r="B70" s="10">
        <v>2169</v>
      </c>
      <c r="C70" s="23" t="s">
        <v>1226</v>
      </c>
      <c r="D70" s="10"/>
      <c r="E70" s="10" t="s">
        <v>873</v>
      </c>
      <c r="F70" s="10" t="s">
        <v>874</v>
      </c>
      <c r="G70" s="10">
        <v>30</v>
      </c>
      <c r="H70" s="10"/>
      <c r="I70" s="28">
        <v>16.329999999999998</v>
      </c>
      <c r="J70" s="28">
        <v>70</v>
      </c>
      <c r="K70" s="28">
        <f>I70+J70</f>
        <v>86.33</v>
      </c>
      <c r="L70" s="29"/>
      <c r="M70" s="29"/>
      <c r="N70" s="29"/>
      <c r="O70" s="40"/>
      <c r="P70" s="30"/>
      <c r="Q70" s="10" t="s">
        <v>867</v>
      </c>
      <c r="R70" s="10">
        <v>2</v>
      </c>
      <c r="S70" s="21" t="s">
        <v>795</v>
      </c>
      <c r="T70" s="10">
        <v>83.33</v>
      </c>
      <c r="U70" s="10">
        <v>5560</v>
      </c>
      <c r="V70" s="10" t="s">
        <v>888</v>
      </c>
      <c r="W70" s="10">
        <v>3000</v>
      </c>
      <c r="X70" s="10" t="s">
        <v>878</v>
      </c>
      <c r="Y70" s="10">
        <v>2000</v>
      </c>
      <c r="Z70" s="10" t="s">
        <v>828</v>
      </c>
      <c r="AA70" s="10">
        <v>30</v>
      </c>
      <c r="AB70" s="10">
        <v>1474.63</v>
      </c>
      <c r="AC70" s="10">
        <v>59.61</v>
      </c>
      <c r="AD70" s="10">
        <v>30.12</v>
      </c>
    </row>
    <row r="71" spans="1:30">
      <c r="A71" s="10">
        <v>662</v>
      </c>
      <c r="B71" s="10">
        <v>5475</v>
      </c>
      <c r="C71" s="10" t="s">
        <v>57</v>
      </c>
      <c r="D71" s="10"/>
      <c r="E71" s="10" t="s">
        <v>873</v>
      </c>
      <c r="F71" s="10" t="s">
        <v>874</v>
      </c>
      <c r="G71" s="10"/>
      <c r="H71" s="10">
        <v>140</v>
      </c>
      <c r="I71" s="28">
        <f t="shared" si="3"/>
        <v>16.333333333333332</v>
      </c>
      <c r="J71" s="28">
        <v>70</v>
      </c>
      <c r="K71" s="28">
        <f t="shared" si="4"/>
        <v>86.333333333333329</v>
      </c>
      <c r="L71" s="29"/>
      <c r="M71" s="29"/>
      <c r="N71" s="29"/>
      <c r="O71" s="40"/>
      <c r="P71" s="30"/>
      <c r="Q71" s="10" t="s">
        <v>867</v>
      </c>
      <c r="R71" s="10">
        <v>2</v>
      </c>
      <c r="S71" s="21" t="s">
        <v>795</v>
      </c>
      <c r="T71" s="10"/>
      <c r="U71" s="10">
        <v>7960</v>
      </c>
      <c r="V71" s="10" t="s">
        <v>424</v>
      </c>
      <c r="W71" s="10">
        <v>6000</v>
      </c>
      <c r="X71" s="10" t="s">
        <v>838</v>
      </c>
      <c r="Y71" s="10">
        <v>3500</v>
      </c>
      <c r="Z71" s="10" t="s">
        <v>808</v>
      </c>
      <c r="AA71" s="10">
        <v>30</v>
      </c>
      <c r="AB71" s="10">
        <v>1769.63</v>
      </c>
      <c r="AC71" s="10">
        <v>71.53</v>
      </c>
      <c r="AD71" s="10">
        <v>36.15</v>
      </c>
    </row>
    <row r="72" spans="1:30">
      <c r="A72" s="10">
        <v>663</v>
      </c>
      <c r="B72" s="10">
        <v>2838</v>
      </c>
      <c r="C72" s="10" t="s">
        <v>495</v>
      </c>
      <c r="D72" s="10"/>
      <c r="E72" s="10" t="s">
        <v>873</v>
      </c>
      <c r="F72" s="10" t="s">
        <v>874</v>
      </c>
      <c r="G72" s="10"/>
      <c r="H72" s="10">
        <v>140</v>
      </c>
      <c r="I72" s="28">
        <f t="shared" si="3"/>
        <v>16.333333333333332</v>
      </c>
      <c r="J72" s="28">
        <v>70</v>
      </c>
      <c r="K72" s="28">
        <f t="shared" si="4"/>
        <v>86.333333333333329</v>
      </c>
      <c r="L72" s="29"/>
      <c r="M72" s="29"/>
      <c r="N72" s="29"/>
      <c r="O72" s="40"/>
      <c r="P72" s="30"/>
      <c r="Q72" s="10" t="s">
        <v>867</v>
      </c>
      <c r="R72" s="10">
        <v>2</v>
      </c>
      <c r="S72" s="21" t="s">
        <v>795</v>
      </c>
      <c r="T72" s="10"/>
      <c r="U72" s="10">
        <v>7165</v>
      </c>
      <c r="V72" s="10" t="s">
        <v>1188</v>
      </c>
      <c r="W72" s="10">
        <v>5500</v>
      </c>
      <c r="X72" s="10" t="s">
        <v>853</v>
      </c>
      <c r="Y72" s="10">
        <v>3250</v>
      </c>
      <c r="Z72" s="10" t="s">
        <v>802</v>
      </c>
      <c r="AA72" s="10">
        <v>30</v>
      </c>
      <c r="AB72" s="10">
        <v>1769.63</v>
      </c>
      <c r="AC72" s="10">
        <v>71.53</v>
      </c>
      <c r="AD72" s="10">
        <v>36.15</v>
      </c>
    </row>
    <row r="73" spans="1:30">
      <c r="A73" s="10">
        <v>664</v>
      </c>
      <c r="B73" s="10">
        <v>2198</v>
      </c>
      <c r="C73" s="10" t="s">
        <v>1237</v>
      </c>
      <c r="D73" s="10"/>
      <c r="E73" s="10" t="s">
        <v>873</v>
      </c>
      <c r="F73" s="10" t="s">
        <v>874</v>
      </c>
      <c r="G73" s="10"/>
      <c r="H73" s="10">
        <v>140</v>
      </c>
      <c r="I73" s="28">
        <f t="shared" si="3"/>
        <v>16.333333333333332</v>
      </c>
      <c r="J73" s="28">
        <v>70</v>
      </c>
      <c r="K73" s="28">
        <f t="shared" si="4"/>
        <v>86.333333333333329</v>
      </c>
      <c r="L73" s="29"/>
      <c r="M73" s="29"/>
      <c r="N73" s="29"/>
      <c r="O73" s="40"/>
      <c r="P73" s="30"/>
      <c r="Q73" s="10" t="s">
        <v>867</v>
      </c>
      <c r="R73" s="10">
        <v>1</v>
      </c>
      <c r="S73" s="21" t="s">
        <v>795</v>
      </c>
      <c r="T73" s="10"/>
      <c r="U73" s="10">
        <v>6670</v>
      </c>
      <c r="V73" s="10" t="s">
        <v>1071</v>
      </c>
      <c r="W73" s="10">
        <v>5000</v>
      </c>
      <c r="X73" s="10" t="s">
        <v>817</v>
      </c>
      <c r="Y73" s="10">
        <v>3250</v>
      </c>
      <c r="Z73" s="10" t="s">
        <v>802</v>
      </c>
      <c r="AA73" s="10">
        <v>30</v>
      </c>
      <c r="AB73" s="10">
        <v>1769.63</v>
      </c>
      <c r="AC73" s="10">
        <v>71.53</v>
      </c>
      <c r="AD73" s="10">
        <v>36.15</v>
      </c>
    </row>
    <row r="74" spans="1:30">
      <c r="A74" s="10">
        <v>665</v>
      </c>
      <c r="B74" s="10">
        <v>8187</v>
      </c>
      <c r="C74" s="10" t="s">
        <v>357</v>
      </c>
      <c r="D74" s="10"/>
      <c r="E74" s="10" t="s">
        <v>873</v>
      </c>
      <c r="F74" s="10" t="s">
        <v>874</v>
      </c>
      <c r="G74" s="10"/>
      <c r="H74" s="10">
        <v>139</v>
      </c>
      <c r="I74" s="28">
        <f t="shared" si="3"/>
        <v>16.216666666666665</v>
      </c>
      <c r="J74" s="28">
        <v>70</v>
      </c>
      <c r="K74" s="28">
        <f t="shared" si="4"/>
        <v>86.216666666666669</v>
      </c>
      <c r="L74" s="29"/>
      <c r="M74" s="29"/>
      <c r="N74" s="29"/>
      <c r="O74" s="40"/>
      <c r="P74" s="30"/>
      <c r="Q74" s="10" t="s">
        <v>867</v>
      </c>
      <c r="R74" s="10">
        <v>1</v>
      </c>
      <c r="S74" s="21" t="s">
        <v>795</v>
      </c>
      <c r="T74" s="10"/>
      <c r="U74" s="10">
        <v>8275</v>
      </c>
      <c r="V74" s="10" t="s">
        <v>966</v>
      </c>
      <c r="W74" s="10">
        <v>6000</v>
      </c>
      <c r="X74" s="10" t="s">
        <v>838</v>
      </c>
      <c r="Y74" s="10">
        <v>4000</v>
      </c>
      <c r="Z74" s="10" t="s">
        <v>800</v>
      </c>
      <c r="AA74" s="10">
        <v>30</v>
      </c>
      <c r="AB74" s="10">
        <v>1769.63</v>
      </c>
      <c r="AC74" s="10">
        <v>71.53</v>
      </c>
      <c r="AD74" s="10">
        <v>36.15</v>
      </c>
    </row>
    <row r="75" spans="1:30">
      <c r="A75" s="10">
        <v>666</v>
      </c>
      <c r="B75" s="10">
        <v>584</v>
      </c>
      <c r="C75" s="10" t="s">
        <v>979</v>
      </c>
      <c r="D75" s="10"/>
      <c r="E75" s="10" t="s">
        <v>873</v>
      </c>
      <c r="F75" s="10" t="s">
        <v>874</v>
      </c>
      <c r="G75" s="10"/>
      <c r="H75" s="10">
        <v>139</v>
      </c>
      <c r="I75" s="28">
        <f t="shared" si="3"/>
        <v>16.216666666666665</v>
      </c>
      <c r="J75" s="28">
        <v>70</v>
      </c>
      <c r="K75" s="28">
        <f t="shared" si="4"/>
        <v>86.216666666666669</v>
      </c>
      <c r="L75" s="29"/>
      <c r="M75" s="29"/>
      <c r="N75" s="29"/>
      <c r="O75" s="40"/>
      <c r="P75" s="30"/>
      <c r="Q75" s="10" t="s">
        <v>867</v>
      </c>
      <c r="R75" s="10">
        <v>2</v>
      </c>
      <c r="S75" s="21" t="s">
        <v>795</v>
      </c>
      <c r="T75" s="10"/>
      <c r="U75" s="10">
        <v>5320</v>
      </c>
      <c r="V75" s="10" t="s">
        <v>889</v>
      </c>
      <c r="W75" s="10">
        <v>1500</v>
      </c>
      <c r="X75" s="10" t="s">
        <v>827</v>
      </c>
      <c r="Y75" s="10">
        <v>2000</v>
      </c>
      <c r="Z75" s="10" t="s">
        <v>828</v>
      </c>
      <c r="AA75" s="10">
        <v>30</v>
      </c>
      <c r="AB75" s="10">
        <v>1769.63</v>
      </c>
      <c r="AC75" s="10">
        <v>71.53</v>
      </c>
      <c r="AD75" s="10">
        <v>36.15</v>
      </c>
    </row>
    <row r="76" spans="1:30">
      <c r="A76" s="10">
        <v>667</v>
      </c>
      <c r="B76" s="10">
        <v>2825</v>
      </c>
      <c r="C76" s="10" t="s">
        <v>488</v>
      </c>
      <c r="D76" s="10"/>
      <c r="E76" s="10" t="s">
        <v>873</v>
      </c>
      <c r="F76" s="10" t="s">
        <v>874</v>
      </c>
      <c r="G76" s="10"/>
      <c r="H76" s="10">
        <v>138</v>
      </c>
      <c r="I76" s="28">
        <f t="shared" si="3"/>
        <v>16.099999999999998</v>
      </c>
      <c r="J76" s="28">
        <v>70</v>
      </c>
      <c r="K76" s="28">
        <f t="shared" si="4"/>
        <v>86.1</v>
      </c>
      <c r="L76" s="29"/>
      <c r="M76" s="29"/>
      <c r="N76" s="29"/>
      <c r="O76" s="40"/>
      <c r="P76" s="30"/>
      <c r="Q76" s="10" t="s">
        <v>867</v>
      </c>
      <c r="R76" s="10">
        <v>2</v>
      </c>
      <c r="S76" s="21" t="s">
        <v>795</v>
      </c>
      <c r="T76" s="10"/>
      <c r="U76" s="10">
        <v>8110</v>
      </c>
      <c r="V76" s="10" t="s">
        <v>857</v>
      </c>
      <c r="W76" s="10">
        <v>6000</v>
      </c>
      <c r="X76" s="10" t="s">
        <v>838</v>
      </c>
      <c r="Y76" s="10">
        <v>4250</v>
      </c>
      <c r="Z76" s="10" t="s">
        <v>798</v>
      </c>
      <c r="AA76" s="10">
        <v>30</v>
      </c>
      <c r="AB76" s="10">
        <v>1622.13</v>
      </c>
      <c r="AC76" s="10">
        <v>65.56</v>
      </c>
      <c r="AD76" s="10">
        <v>33.130000000000003</v>
      </c>
    </row>
    <row r="77" spans="1:30">
      <c r="A77" s="10">
        <v>668</v>
      </c>
      <c r="B77" s="10">
        <v>2846</v>
      </c>
      <c r="C77" s="10" t="s">
        <v>502</v>
      </c>
      <c r="D77" s="10"/>
      <c r="E77" s="10" t="s">
        <v>873</v>
      </c>
      <c r="F77" s="10" t="s">
        <v>874</v>
      </c>
      <c r="G77" s="10"/>
      <c r="H77" s="10">
        <v>138</v>
      </c>
      <c r="I77" s="28">
        <f t="shared" si="3"/>
        <v>16.099999999999998</v>
      </c>
      <c r="J77" s="28">
        <v>70</v>
      </c>
      <c r="K77" s="28">
        <f t="shared" si="4"/>
        <v>86.1</v>
      </c>
      <c r="L77" s="29"/>
      <c r="M77" s="29"/>
      <c r="N77" s="29"/>
      <c r="O77" s="40"/>
      <c r="P77" s="30"/>
      <c r="Q77" s="10" t="s">
        <v>867</v>
      </c>
      <c r="R77" s="10">
        <v>1</v>
      </c>
      <c r="S77" s="21" t="s">
        <v>795</v>
      </c>
      <c r="T77" s="10"/>
      <c r="U77" s="10">
        <v>8110</v>
      </c>
      <c r="V77" s="10" t="s">
        <v>857</v>
      </c>
      <c r="W77" s="10">
        <v>6000</v>
      </c>
      <c r="X77" s="10" t="s">
        <v>838</v>
      </c>
      <c r="Y77" s="10">
        <v>4250</v>
      </c>
      <c r="Z77" s="10" t="s">
        <v>798</v>
      </c>
      <c r="AA77" s="10">
        <v>30</v>
      </c>
      <c r="AB77" s="10">
        <v>1769.63</v>
      </c>
      <c r="AC77" s="10">
        <v>71.53</v>
      </c>
      <c r="AD77" s="10">
        <v>36.15</v>
      </c>
    </row>
    <row r="78" spans="1:30">
      <c r="A78" s="10">
        <v>669</v>
      </c>
      <c r="B78" s="10">
        <v>2869</v>
      </c>
      <c r="C78" s="10" t="s">
        <v>513</v>
      </c>
      <c r="D78" s="10"/>
      <c r="E78" s="10" t="s">
        <v>873</v>
      </c>
      <c r="F78" s="10" t="s">
        <v>874</v>
      </c>
      <c r="G78" s="10"/>
      <c r="H78" s="10">
        <v>138</v>
      </c>
      <c r="I78" s="28">
        <f t="shared" si="3"/>
        <v>16.099999999999998</v>
      </c>
      <c r="J78" s="28">
        <v>70</v>
      </c>
      <c r="K78" s="28">
        <f t="shared" si="4"/>
        <v>86.1</v>
      </c>
      <c r="L78" s="29"/>
      <c r="M78" s="29"/>
      <c r="N78" s="29"/>
      <c r="O78" s="40"/>
      <c r="P78" s="30"/>
      <c r="Q78" s="10" t="s">
        <v>867</v>
      </c>
      <c r="R78" s="10">
        <v>2</v>
      </c>
      <c r="S78" s="21" t="s">
        <v>795</v>
      </c>
      <c r="T78" s="10"/>
      <c r="U78" s="10">
        <v>7525</v>
      </c>
      <c r="V78" s="10" t="s">
        <v>431</v>
      </c>
      <c r="W78" s="10">
        <v>5500</v>
      </c>
      <c r="X78" s="10" t="s">
        <v>853</v>
      </c>
      <c r="Y78" s="10">
        <v>3000</v>
      </c>
      <c r="Z78" s="10" t="s">
        <v>804</v>
      </c>
      <c r="AA78" s="10">
        <v>30</v>
      </c>
      <c r="AB78" s="10">
        <v>1769.63</v>
      </c>
      <c r="AC78" s="10">
        <v>71.53</v>
      </c>
      <c r="AD78" s="10">
        <v>36.15</v>
      </c>
    </row>
    <row r="79" spans="1:30">
      <c r="A79" s="10">
        <v>670</v>
      </c>
      <c r="B79" s="10">
        <v>2167</v>
      </c>
      <c r="C79" s="10" t="s">
        <v>1224</v>
      </c>
      <c r="D79" s="10"/>
      <c r="E79" s="10" t="s">
        <v>873</v>
      </c>
      <c r="F79" s="10" t="s">
        <v>874</v>
      </c>
      <c r="G79" s="10"/>
      <c r="H79" s="10">
        <v>138</v>
      </c>
      <c r="I79" s="28">
        <f t="shared" si="3"/>
        <v>16.099999999999998</v>
      </c>
      <c r="J79" s="28">
        <v>70</v>
      </c>
      <c r="K79" s="28">
        <f t="shared" si="4"/>
        <v>86.1</v>
      </c>
      <c r="L79" s="29"/>
      <c r="M79" s="29"/>
      <c r="N79" s="29"/>
      <c r="O79" s="40"/>
      <c r="P79" s="30"/>
      <c r="Q79" s="10" t="s">
        <v>867</v>
      </c>
      <c r="R79" s="10">
        <v>2</v>
      </c>
      <c r="S79" s="21" t="s">
        <v>795</v>
      </c>
      <c r="T79" s="10"/>
      <c r="U79" s="10">
        <v>6670</v>
      </c>
      <c r="V79" s="10" t="s">
        <v>1071</v>
      </c>
      <c r="W79" s="10">
        <v>5000</v>
      </c>
      <c r="X79" s="10" t="s">
        <v>817</v>
      </c>
      <c r="Y79" s="10">
        <v>3250</v>
      </c>
      <c r="Z79" s="10" t="s">
        <v>802</v>
      </c>
      <c r="AA79" s="10">
        <v>30</v>
      </c>
      <c r="AB79" s="10">
        <v>1769.63</v>
      </c>
      <c r="AC79" s="10">
        <v>71.53</v>
      </c>
      <c r="AD79" s="10">
        <v>36.15</v>
      </c>
    </row>
    <row r="80" spans="1:30">
      <c r="A80" s="10">
        <v>671</v>
      </c>
      <c r="B80" s="10">
        <v>8218</v>
      </c>
      <c r="C80" s="10" t="s">
        <v>364</v>
      </c>
      <c r="D80" s="10"/>
      <c r="E80" s="10" t="s">
        <v>873</v>
      </c>
      <c r="F80" s="10" t="s">
        <v>874</v>
      </c>
      <c r="G80" s="10"/>
      <c r="H80" s="10">
        <v>138</v>
      </c>
      <c r="I80" s="28">
        <f t="shared" ref="I80:I82" si="5">1.4/12*H80</f>
        <v>16.099999999999998</v>
      </c>
      <c r="J80" s="28">
        <v>70</v>
      </c>
      <c r="K80" s="28">
        <f t="shared" si="4"/>
        <v>86.1</v>
      </c>
      <c r="L80" s="29"/>
      <c r="M80" s="29"/>
      <c r="N80" s="29"/>
      <c r="O80" s="40"/>
      <c r="P80" s="30"/>
      <c r="Q80" s="10" t="s">
        <v>867</v>
      </c>
      <c r="R80" s="10">
        <v>3</v>
      </c>
      <c r="S80" s="21" t="s">
        <v>795</v>
      </c>
      <c r="T80" s="10"/>
      <c r="U80" s="10">
        <v>6955</v>
      </c>
      <c r="V80" s="10" t="s">
        <v>1084</v>
      </c>
      <c r="W80" s="10">
        <v>5000</v>
      </c>
      <c r="X80" s="10" t="s">
        <v>817</v>
      </c>
      <c r="Y80" s="10">
        <v>3000</v>
      </c>
      <c r="Z80" s="10" t="s">
        <v>804</v>
      </c>
      <c r="AA80" s="10">
        <v>30</v>
      </c>
      <c r="AB80" s="10">
        <v>1769.63</v>
      </c>
      <c r="AC80" s="10">
        <v>71.53</v>
      </c>
      <c r="AD80" s="10">
        <v>36.15</v>
      </c>
    </row>
    <row r="81" spans="1:30">
      <c r="A81" s="10">
        <v>672</v>
      </c>
      <c r="B81" s="10">
        <v>2156</v>
      </c>
      <c r="C81" s="10" t="s">
        <v>1219</v>
      </c>
      <c r="D81" s="10"/>
      <c r="E81" s="10" t="s">
        <v>873</v>
      </c>
      <c r="F81" s="10" t="s">
        <v>874</v>
      </c>
      <c r="G81" s="10"/>
      <c r="H81" s="10">
        <v>138</v>
      </c>
      <c r="I81" s="28">
        <f t="shared" si="5"/>
        <v>16.099999999999998</v>
      </c>
      <c r="J81" s="28">
        <v>70</v>
      </c>
      <c r="K81" s="28">
        <f t="shared" si="4"/>
        <v>86.1</v>
      </c>
      <c r="L81" s="29"/>
      <c r="M81" s="29"/>
      <c r="N81" s="29"/>
      <c r="O81" s="40"/>
      <c r="P81" s="30"/>
      <c r="Q81" s="10" t="s">
        <v>867</v>
      </c>
      <c r="R81" s="10">
        <v>1</v>
      </c>
      <c r="S81" s="21" t="s">
        <v>795</v>
      </c>
      <c r="T81" s="10"/>
      <c r="U81" s="10">
        <v>7045</v>
      </c>
      <c r="V81" s="10" t="s">
        <v>896</v>
      </c>
      <c r="W81" s="10">
        <v>5000</v>
      </c>
      <c r="X81" s="10" t="s">
        <v>817</v>
      </c>
      <c r="Y81" s="10">
        <v>4000</v>
      </c>
      <c r="Z81" s="10" t="s">
        <v>800</v>
      </c>
      <c r="AA81" s="10">
        <v>30</v>
      </c>
      <c r="AB81" s="10">
        <v>1769.63</v>
      </c>
      <c r="AC81" s="10">
        <v>71.53</v>
      </c>
      <c r="AD81" s="10">
        <v>36.15</v>
      </c>
    </row>
    <row r="82" spans="1:30">
      <c r="A82" s="10">
        <v>673</v>
      </c>
      <c r="B82" s="10">
        <v>373</v>
      </c>
      <c r="C82" s="10" t="s">
        <v>910</v>
      </c>
      <c r="D82" s="10"/>
      <c r="E82" s="10" t="s">
        <v>873</v>
      </c>
      <c r="F82" s="10" t="s">
        <v>874</v>
      </c>
      <c r="G82" s="10"/>
      <c r="H82" s="10">
        <v>138</v>
      </c>
      <c r="I82" s="28">
        <f t="shared" si="5"/>
        <v>16.099999999999998</v>
      </c>
      <c r="J82" s="28">
        <v>70</v>
      </c>
      <c r="K82" s="28">
        <f t="shared" si="4"/>
        <v>86.1</v>
      </c>
      <c r="L82" s="29"/>
      <c r="M82" s="29"/>
      <c r="N82" s="29"/>
      <c r="O82" s="40"/>
      <c r="P82" s="30"/>
      <c r="Q82" s="10" t="s">
        <v>867</v>
      </c>
      <c r="R82" s="10">
        <v>2</v>
      </c>
      <c r="S82" s="21" t="s">
        <v>795</v>
      </c>
      <c r="T82" s="10"/>
      <c r="U82" s="10">
        <v>6070</v>
      </c>
      <c r="V82" s="10" t="s">
        <v>821</v>
      </c>
      <c r="W82" s="10">
        <v>4500</v>
      </c>
      <c r="X82" s="10" t="s">
        <v>797</v>
      </c>
      <c r="Y82" s="10">
        <v>3500</v>
      </c>
      <c r="Z82" s="10" t="s">
        <v>808</v>
      </c>
      <c r="AA82" s="10">
        <v>30</v>
      </c>
      <c r="AB82" s="10">
        <v>1769.63</v>
      </c>
      <c r="AC82" s="10">
        <v>71.53</v>
      </c>
      <c r="AD82" s="10">
        <v>36.15</v>
      </c>
    </row>
    <row r="83" spans="1:30">
      <c r="A83" s="10">
        <v>674</v>
      </c>
      <c r="B83" s="10">
        <v>3222</v>
      </c>
      <c r="C83" s="10" t="s">
        <v>575</v>
      </c>
      <c r="D83" s="10"/>
      <c r="E83" s="10" t="s">
        <v>873</v>
      </c>
      <c r="F83" s="10" t="s">
        <v>874</v>
      </c>
      <c r="G83" s="10">
        <v>30</v>
      </c>
      <c r="H83" s="10"/>
      <c r="I83" s="28">
        <v>30</v>
      </c>
      <c r="J83" s="28">
        <v>56</v>
      </c>
      <c r="K83" s="28">
        <f t="shared" si="4"/>
        <v>86</v>
      </c>
      <c r="L83" s="29"/>
      <c r="M83" s="29"/>
      <c r="N83" s="29"/>
      <c r="O83" s="40"/>
      <c r="P83" s="30"/>
      <c r="Q83" s="10" t="s">
        <v>867</v>
      </c>
      <c r="R83" s="10">
        <v>4</v>
      </c>
      <c r="S83" s="21" t="s">
        <v>795</v>
      </c>
      <c r="T83" s="10"/>
      <c r="U83" s="10">
        <v>5755</v>
      </c>
      <c r="V83" s="10" t="s">
        <v>1214</v>
      </c>
      <c r="W83" s="10">
        <v>3500</v>
      </c>
      <c r="X83" s="10" t="s">
        <v>1061</v>
      </c>
      <c r="Y83" s="10">
        <v>2000</v>
      </c>
      <c r="Z83" s="10" t="s">
        <v>828</v>
      </c>
      <c r="AA83" s="10">
        <v>30</v>
      </c>
      <c r="AB83" s="10">
        <v>1769.63</v>
      </c>
      <c r="AC83" s="10">
        <v>71.53</v>
      </c>
      <c r="AD83" s="10">
        <v>36.15</v>
      </c>
    </row>
    <row r="84" spans="1:30">
      <c r="A84" s="10">
        <v>675</v>
      </c>
      <c r="B84" s="10">
        <v>4714</v>
      </c>
      <c r="C84" s="10" t="s">
        <v>701</v>
      </c>
      <c r="D84" s="10"/>
      <c r="E84" s="10" t="s">
        <v>873</v>
      </c>
      <c r="F84" s="10" t="s">
        <v>874</v>
      </c>
      <c r="G84" s="10">
        <v>30</v>
      </c>
      <c r="H84" s="10"/>
      <c r="I84" s="28">
        <v>30</v>
      </c>
      <c r="J84" s="28">
        <v>56</v>
      </c>
      <c r="K84" s="28">
        <f t="shared" si="4"/>
        <v>86</v>
      </c>
      <c r="L84" s="29"/>
      <c r="M84" s="29"/>
      <c r="N84" s="29"/>
      <c r="O84" s="40"/>
      <c r="P84" s="30"/>
      <c r="Q84" s="10" t="s">
        <v>867</v>
      </c>
      <c r="R84" s="10">
        <v>3</v>
      </c>
      <c r="S84" s="21" t="s">
        <v>795</v>
      </c>
      <c r="T84" s="10"/>
      <c r="U84" s="10">
        <v>8350</v>
      </c>
      <c r="V84" s="10" t="s">
        <v>574</v>
      </c>
      <c r="W84" s="10">
        <v>6000</v>
      </c>
      <c r="X84" s="10" t="s">
        <v>838</v>
      </c>
      <c r="Y84" s="10">
        <v>4000</v>
      </c>
      <c r="Z84" s="10" t="s">
        <v>800</v>
      </c>
      <c r="AA84" s="10">
        <v>30</v>
      </c>
      <c r="AB84" s="10">
        <v>1769.63</v>
      </c>
      <c r="AC84" s="10">
        <v>71.53</v>
      </c>
      <c r="AD84" s="10">
        <v>36.15</v>
      </c>
    </row>
    <row r="85" spans="1:30">
      <c r="A85" s="10">
        <v>676</v>
      </c>
      <c r="B85" s="10">
        <v>3259</v>
      </c>
      <c r="C85" s="10" t="s">
        <v>580</v>
      </c>
      <c r="D85" s="10"/>
      <c r="E85" s="10" t="s">
        <v>873</v>
      </c>
      <c r="F85" s="10" t="s">
        <v>874</v>
      </c>
      <c r="G85" s="10">
        <v>30</v>
      </c>
      <c r="H85" s="10"/>
      <c r="I85" s="28">
        <v>30</v>
      </c>
      <c r="J85" s="28">
        <v>56</v>
      </c>
      <c r="K85" s="28">
        <f t="shared" si="4"/>
        <v>86</v>
      </c>
      <c r="L85" s="29"/>
      <c r="M85" s="29"/>
      <c r="N85" s="29"/>
      <c r="O85" s="40"/>
      <c r="P85" s="30"/>
      <c r="Q85" s="10" t="s">
        <v>867</v>
      </c>
      <c r="R85" s="10">
        <v>4</v>
      </c>
      <c r="S85" s="21" t="s">
        <v>795</v>
      </c>
      <c r="T85" s="10"/>
      <c r="U85" s="10">
        <v>8735</v>
      </c>
      <c r="V85" s="10" t="s">
        <v>805</v>
      </c>
      <c r="W85" s="10">
        <v>6000</v>
      </c>
      <c r="X85" s="10" t="s">
        <v>838</v>
      </c>
      <c r="Y85" s="10">
        <v>4000</v>
      </c>
      <c r="Z85" s="10" t="s">
        <v>800</v>
      </c>
      <c r="AA85" s="10"/>
      <c r="AB85" s="10"/>
      <c r="AC85" s="10"/>
      <c r="AD85" s="10"/>
    </row>
    <row r="86" spans="1:30">
      <c r="A86" s="10">
        <v>677</v>
      </c>
      <c r="B86" s="10">
        <v>3353</v>
      </c>
      <c r="C86" s="10" t="s">
        <v>592</v>
      </c>
      <c r="D86" s="10"/>
      <c r="E86" s="10" t="s">
        <v>873</v>
      </c>
      <c r="F86" s="10" t="s">
        <v>874</v>
      </c>
      <c r="G86" s="10">
        <v>30</v>
      </c>
      <c r="H86" s="10"/>
      <c r="I86" s="28">
        <v>30</v>
      </c>
      <c r="J86" s="28">
        <v>56</v>
      </c>
      <c r="K86" s="28">
        <f t="shared" si="4"/>
        <v>86</v>
      </c>
      <c r="L86" s="29"/>
      <c r="M86" s="29"/>
      <c r="N86" s="29"/>
      <c r="O86" s="40"/>
      <c r="P86" s="30"/>
      <c r="Q86" s="10" t="s">
        <v>867</v>
      </c>
      <c r="R86" s="10">
        <v>3</v>
      </c>
      <c r="S86" s="21" t="s">
        <v>795</v>
      </c>
      <c r="T86" s="10"/>
      <c r="U86" s="10">
        <v>7990</v>
      </c>
      <c r="V86" s="10" t="s">
        <v>467</v>
      </c>
      <c r="W86" s="10">
        <v>6000</v>
      </c>
      <c r="X86" s="10" t="s">
        <v>838</v>
      </c>
      <c r="Y86" s="10">
        <v>3500</v>
      </c>
      <c r="Z86" s="10" t="s">
        <v>808</v>
      </c>
      <c r="AA86" s="10">
        <v>30</v>
      </c>
      <c r="AB86" s="10">
        <v>1769.63</v>
      </c>
      <c r="AC86" s="10">
        <v>71.53</v>
      </c>
      <c r="AD86" s="10">
        <v>36.15</v>
      </c>
    </row>
    <row r="87" spans="1:30">
      <c r="A87" s="10">
        <v>678</v>
      </c>
      <c r="B87" s="10">
        <v>3389</v>
      </c>
      <c r="C87" s="10" t="s">
        <v>598</v>
      </c>
      <c r="D87" s="10"/>
      <c r="E87" s="10" t="s">
        <v>873</v>
      </c>
      <c r="F87" s="10" t="s">
        <v>874</v>
      </c>
      <c r="G87" s="10">
        <v>30</v>
      </c>
      <c r="H87" s="10"/>
      <c r="I87" s="28">
        <v>30</v>
      </c>
      <c r="J87" s="28">
        <v>56</v>
      </c>
      <c r="K87" s="28">
        <f t="shared" si="4"/>
        <v>86</v>
      </c>
      <c r="L87" s="29"/>
      <c r="M87" s="29"/>
      <c r="N87" s="29"/>
      <c r="O87" s="40"/>
      <c r="P87" s="30"/>
      <c r="Q87" s="10" t="s">
        <v>867</v>
      </c>
      <c r="R87" s="10">
        <v>4</v>
      </c>
      <c r="S87" s="21" t="s">
        <v>795</v>
      </c>
      <c r="T87" s="10"/>
      <c r="U87" s="10">
        <v>8350</v>
      </c>
      <c r="V87" s="10" t="s">
        <v>574</v>
      </c>
      <c r="W87" s="10">
        <v>6000</v>
      </c>
      <c r="X87" s="10" t="s">
        <v>838</v>
      </c>
      <c r="Y87" s="10">
        <v>4000</v>
      </c>
      <c r="Z87" s="10" t="s">
        <v>800</v>
      </c>
      <c r="AA87" s="10">
        <v>30</v>
      </c>
      <c r="AB87" s="10">
        <v>1769.63</v>
      </c>
      <c r="AC87" s="10">
        <v>71.53</v>
      </c>
      <c r="AD87" s="10">
        <v>36.15</v>
      </c>
    </row>
    <row r="88" spans="1:30">
      <c r="A88" s="10">
        <v>679</v>
      </c>
      <c r="B88" s="10">
        <v>3403</v>
      </c>
      <c r="C88" s="10" t="s">
        <v>599</v>
      </c>
      <c r="D88" s="10"/>
      <c r="E88" s="10" t="s">
        <v>873</v>
      </c>
      <c r="F88" s="10" t="s">
        <v>874</v>
      </c>
      <c r="G88" s="10">
        <v>30</v>
      </c>
      <c r="H88" s="10"/>
      <c r="I88" s="28">
        <v>30</v>
      </c>
      <c r="J88" s="28">
        <v>56</v>
      </c>
      <c r="K88" s="28">
        <f t="shared" si="4"/>
        <v>86</v>
      </c>
      <c r="L88" s="29"/>
      <c r="M88" s="29"/>
      <c r="N88" s="29"/>
      <c r="O88" s="40"/>
      <c r="P88" s="30"/>
      <c r="Q88" s="10" t="s">
        <v>867</v>
      </c>
      <c r="R88" s="10">
        <v>3</v>
      </c>
      <c r="S88" s="21" t="s">
        <v>795</v>
      </c>
      <c r="T88" s="10"/>
      <c r="U88" s="10">
        <v>7945</v>
      </c>
      <c r="V88" s="10" t="s">
        <v>840</v>
      </c>
      <c r="W88" s="10">
        <v>6000</v>
      </c>
      <c r="X88" s="10" t="s">
        <v>838</v>
      </c>
      <c r="Y88" s="10">
        <v>3500</v>
      </c>
      <c r="Z88" s="10" t="s">
        <v>808</v>
      </c>
      <c r="AA88" s="10">
        <v>30</v>
      </c>
      <c r="AB88" s="10">
        <v>1769.63</v>
      </c>
      <c r="AC88" s="10">
        <v>71.53</v>
      </c>
      <c r="AD88" s="10">
        <v>36.15</v>
      </c>
    </row>
    <row r="89" spans="1:30">
      <c r="A89" s="10">
        <v>680</v>
      </c>
      <c r="B89" s="10">
        <v>5013</v>
      </c>
      <c r="C89" s="10" t="s">
        <v>736</v>
      </c>
      <c r="D89" s="10"/>
      <c r="E89" s="10" t="s">
        <v>873</v>
      </c>
      <c r="F89" s="10" t="s">
        <v>874</v>
      </c>
      <c r="G89" s="10">
        <v>30</v>
      </c>
      <c r="H89" s="10"/>
      <c r="I89" s="28">
        <v>30</v>
      </c>
      <c r="J89" s="28">
        <v>56</v>
      </c>
      <c r="K89" s="28">
        <f t="shared" si="4"/>
        <v>86</v>
      </c>
      <c r="L89" s="29"/>
      <c r="M89" s="29"/>
      <c r="N89" s="29"/>
      <c r="O89" s="40"/>
      <c r="P89" s="30"/>
      <c r="Q89" s="10" t="s">
        <v>867</v>
      </c>
      <c r="R89" s="10">
        <v>3</v>
      </c>
      <c r="S89" s="21" t="s">
        <v>795</v>
      </c>
      <c r="T89" s="10"/>
      <c r="U89" s="10">
        <v>8425</v>
      </c>
      <c r="V89" s="10" t="s">
        <v>413</v>
      </c>
      <c r="W89" s="10">
        <v>6000</v>
      </c>
      <c r="X89" s="10" t="s">
        <v>838</v>
      </c>
      <c r="Y89" s="10">
        <v>4000</v>
      </c>
      <c r="Z89" s="10" t="s">
        <v>800</v>
      </c>
      <c r="AA89" s="10">
        <v>30</v>
      </c>
      <c r="AB89" s="10">
        <v>1769.63</v>
      </c>
      <c r="AC89" s="10">
        <v>71.53</v>
      </c>
      <c r="AD89" s="10">
        <v>36.15</v>
      </c>
    </row>
    <row r="90" spans="1:30">
      <c r="A90" s="10">
        <v>681</v>
      </c>
      <c r="B90" s="10">
        <v>3494</v>
      </c>
      <c r="C90" s="10" t="s">
        <v>604</v>
      </c>
      <c r="D90" s="10"/>
      <c r="E90" s="10" t="s">
        <v>873</v>
      </c>
      <c r="F90" s="10" t="s">
        <v>874</v>
      </c>
      <c r="G90" s="10">
        <v>30</v>
      </c>
      <c r="H90" s="10">
        <v>0</v>
      </c>
      <c r="I90" s="28">
        <v>30</v>
      </c>
      <c r="J90" s="28">
        <v>56</v>
      </c>
      <c r="K90" s="28">
        <f t="shared" si="4"/>
        <v>86</v>
      </c>
      <c r="L90" s="29"/>
      <c r="M90" s="29"/>
      <c r="N90" s="29"/>
      <c r="O90" s="40"/>
      <c r="P90" s="30"/>
      <c r="Q90" s="10" t="s">
        <v>867</v>
      </c>
      <c r="R90" s="10">
        <v>3</v>
      </c>
      <c r="S90" s="21" t="s">
        <v>795</v>
      </c>
      <c r="T90" s="10"/>
      <c r="U90" s="10">
        <v>7825</v>
      </c>
      <c r="V90" s="10" t="s">
        <v>837</v>
      </c>
      <c r="W90" s="10">
        <v>6000</v>
      </c>
      <c r="X90" s="10" t="s">
        <v>838</v>
      </c>
      <c r="Y90" s="10">
        <v>3250</v>
      </c>
      <c r="Z90" s="10" t="s">
        <v>802</v>
      </c>
      <c r="AA90" s="10">
        <v>30</v>
      </c>
      <c r="AB90" s="10">
        <v>1769.63</v>
      </c>
      <c r="AC90" s="10">
        <v>71.53</v>
      </c>
      <c r="AD90" s="10">
        <v>36.15</v>
      </c>
    </row>
    <row r="91" spans="1:30">
      <c r="A91" s="10">
        <v>682</v>
      </c>
      <c r="B91" s="10">
        <v>3566</v>
      </c>
      <c r="C91" s="10" t="s">
        <v>612</v>
      </c>
      <c r="D91" s="10"/>
      <c r="E91" s="10" t="s">
        <v>873</v>
      </c>
      <c r="F91" s="10" t="s">
        <v>874</v>
      </c>
      <c r="G91" s="10">
        <v>30</v>
      </c>
      <c r="H91" s="10"/>
      <c r="I91" s="28">
        <v>30</v>
      </c>
      <c r="J91" s="28">
        <v>56</v>
      </c>
      <c r="K91" s="28">
        <f t="shared" si="4"/>
        <v>86</v>
      </c>
      <c r="L91" s="29"/>
      <c r="M91" s="29"/>
      <c r="N91" s="29"/>
      <c r="O91" s="40"/>
      <c r="P91" s="30"/>
      <c r="Q91" s="10" t="s">
        <v>867</v>
      </c>
      <c r="R91" s="10">
        <v>4</v>
      </c>
      <c r="S91" s="21" t="s">
        <v>795</v>
      </c>
      <c r="T91" s="10"/>
      <c r="U91" s="10">
        <v>7990</v>
      </c>
      <c r="V91" s="10" t="s">
        <v>467</v>
      </c>
      <c r="W91" s="10">
        <v>6000</v>
      </c>
      <c r="X91" s="10" t="s">
        <v>838</v>
      </c>
      <c r="Y91" s="10">
        <v>3500</v>
      </c>
      <c r="Z91" s="10" t="s">
        <v>808</v>
      </c>
      <c r="AA91" s="10">
        <v>30</v>
      </c>
      <c r="AB91" s="10">
        <v>1769.63</v>
      </c>
      <c r="AC91" s="10">
        <v>71.53</v>
      </c>
      <c r="AD91" s="10">
        <v>36.15</v>
      </c>
    </row>
    <row r="92" spans="1:30">
      <c r="A92" s="10">
        <v>683</v>
      </c>
      <c r="B92" s="10">
        <v>3628</v>
      </c>
      <c r="C92" s="10" t="s">
        <v>617</v>
      </c>
      <c r="D92" s="10"/>
      <c r="E92" s="10" t="s">
        <v>873</v>
      </c>
      <c r="F92" s="10" t="s">
        <v>874</v>
      </c>
      <c r="G92" s="10">
        <v>30</v>
      </c>
      <c r="H92" s="10"/>
      <c r="I92" s="28">
        <v>30</v>
      </c>
      <c r="J92" s="28">
        <v>56</v>
      </c>
      <c r="K92" s="28">
        <f t="shared" si="4"/>
        <v>86</v>
      </c>
      <c r="L92" s="29"/>
      <c r="M92" s="29"/>
      <c r="N92" s="29"/>
      <c r="O92" s="40"/>
      <c r="P92" s="30"/>
      <c r="Q92" s="10" t="s">
        <v>867</v>
      </c>
      <c r="R92" s="10">
        <v>3</v>
      </c>
      <c r="S92" s="21" t="s">
        <v>795</v>
      </c>
      <c r="T92" s="10"/>
      <c r="U92" s="10">
        <v>7945</v>
      </c>
      <c r="V92" s="10" t="s">
        <v>840</v>
      </c>
      <c r="W92" s="10">
        <v>6000</v>
      </c>
      <c r="X92" s="10" t="s">
        <v>838</v>
      </c>
      <c r="Y92" s="10">
        <v>3500</v>
      </c>
      <c r="Z92" s="10" t="s">
        <v>808</v>
      </c>
      <c r="AA92" s="10">
        <v>30</v>
      </c>
      <c r="AB92" s="10">
        <v>1769.63</v>
      </c>
      <c r="AC92" s="10">
        <v>71.53</v>
      </c>
      <c r="AD92" s="10">
        <v>36.15</v>
      </c>
    </row>
    <row r="93" spans="1:30">
      <c r="A93" s="10">
        <v>684</v>
      </c>
      <c r="B93" s="10">
        <v>4909</v>
      </c>
      <c r="C93" s="10" t="s">
        <v>722</v>
      </c>
      <c r="D93" s="10"/>
      <c r="E93" s="10" t="s">
        <v>873</v>
      </c>
      <c r="F93" s="10" t="s">
        <v>874</v>
      </c>
      <c r="G93" s="10">
        <v>30</v>
      </c>
      <c r="H93" s="10">
        <v>0</v>
      </c>
      <c r="I93" s="28">
        <v>30</v>
      </c>
      <c r="J93" s="28">
        <v>56</v>
      </c>
      <c r="K93" s="28">
        <f t="shared" si="4"/>
        <v>86</v>
      </c>
      <c r="L93" s="29"/>
      <c r="M93" s="29"/>
      <c r="N93" s="29"/>
      <c r="O93" s="40"/>
      <c r="P93" s="30"/>
      <c r="Q93" s="10" t="s">
        <v>867</v>
      </c>
      <c r="R93" s="10">
        <v>3</v>
      </c>
      <c r="S93" s="21" t="s">
        <v>795</v>
      </c>
      <c r="T93" s="10"/>
      <c r="U93" s="10">
        <v>7750</v>
      </c>
      <c r="V93" s="10" t="s">
        <v>573</v>
      </c>
      <c r="W93" s="10">
        <v>6000</v>
      </c>
      <c r="X93" s="10" t="s">
        <v>838</v>
      </c>
      <c r="Y93" s="10">
        <v>3250</v>
      </c>
      <c r="Z93" s="10" t="s">
        <v>802</v>
      </c>
      <c r="AA93" s="10">
        <v>30</v>
      </c>
      <c r="AB93" s="10">
        <v>1769.63</v>
      </c>
      <c r="AC93" s="10">
        <v>71.53</v>
      </c>
      <c r="AD93" s="10">
        <v>36.15</v>
      </c>
    </row>
    <row r="94" spans="1:30">
      <c r="A94" s="10">
        <v>685</v>
      </c>
      <c r="B94" s="10">
        <v>3677</v>
      </c>
      <c r="C94" s="10" t="s">
        <v>621</v>
      </c>
      <c r="D94" s="10"/>
      <c r="E94" s="10" t="s">
        <v>873</v>
      </c>
      <c r="F94" s="10" t="s">
        <v>874</v>
      </c>
      <c r="G94" s="10">
        <v>30</v>
      </c>
      <c r="H94" s="10"/>
      <c r="I94" s="28">
        <v>30</v>
      </c>
      <c r="J94" s="28">
        <v>56</v>
      </c>
      <c r="K94" s="28">
        <f t="shared" si="4"/>
        <v>86</v>
      </c>
      <c r="L94" s="29"/>
      <c r="M94" s="29"/>
      <c r="N94" s="29"/>
      <c r="O94" s="40"/>
      <c r="P94" s="30"/>
      <c r="Q94" s="10" t="s">
        <v>867</v>
      </c>
      <c r="R94" s="10">
        <v>4</v>
      </c>
      <c r="S94" s="21" t="s">
        <v>795</v>
      </c>
      <c r="T94" s="10"/>
      <c r="U94" s="10">
        <v>8290</v>
      </c>
      <c r="V94" s="10" t="s">
        <v>605</v>
      </c>
      <c r="W94" s="10">
        <v>6000</v>
      </c>
      <c r="X94" s="10" t="s">
        <v>838</v>
      </c>
      <c r="Y94" s="10">
        <v>4000</v>
      </c>
      <c r="Z94" s="10" t="s">
        <v>800</v>
      </c>
      <c r="AA94" s="10">
        <v>30</v>
      </c>
      <c r="AB94" s="10">
        <v>1769.63</v>
      </c>
      <c r="AC94" s="10">
        <v>71.53</v>
      </c>
      <c r="AD94" s="10">
        <v>36.15</v>
      </c>
    </row>
    <row r="95" spans="1:30">
      <c r="A95" s="10">
        <v>686</v>
      </c>
      <c r="B95" s="10">
        <v>3714</v>
      </c>
      <c r="C95" s="10" t="s">
        <v>625</v>
      </c>
      <c r="D95" s="10"/>
      <c r="E95" s="10" t="s">
        <v>873</v>
      </c>
      <c r="F95" s="10" t="s">
        <v>874</v>
      </c>
      <c r="G95" s="10">
        <v>30</v>
      </c>
      <c r="H95" s="10"/>
      <c r="I95" s="28">
        <v>30</v>
      </c>
      <c r="J95" s="28">
        <v>56</v>
      </c>
      <c r="K95" s="28">
        <f t="shared" si="4"/>
        <v>86</v>
      </c>
      <c r="L95" s="29"/>
      <c r="M95" s="29"/>
      <c r="N95" s="29"/>
      <c r="O95" s="40"/>
      <c r="P95" s="30"/>
      <c r="Q95" s="10" t="s">
        <v>867</v>
      </c>
      <c r="R95" s="10">
        <v>4</v>
      </c>
      <c r="S95" s="21" t="s">
        <v>795</v>
      </c>
      <c r="T95" s="10"/>
      <c r="U95" s="10">
        <v>7990</v>
      </c>
      <c r="V95" s="10" t="s">
        <v>467</v>
      </c>
      <c r="W95" s="10">
        <v>6000</v>
      </c>
      <c r="X95" s="10" t="s">
        <v>838</v>
      </c>
      <c r="Y95" s="10">
        <v>3500</v>
      </c>
      <c r="Z95" s="10" t="s">
        <v>808</v>
      </c>
      <c r="AA95" s="10">
        <v>30</v>
      </c>
      <c r="AB95" s="10">
        <v>1769.63</v>
      </c>
      <c r="AC95" s="10">
        <v>71.53</v>
      </c>
      <c r="AD95" s="10">
        <v>36.15</v>
      </c>
    </row>
    <row r="96" spans="1:30">
      <c r="A96" s="10">
        <v>687</v>
      </c>
      <c r="B96" s="10">
        <v>3868</v>
      </c>
      <c r="C96" s="10" t="s">
        <v>637</v>
      </c>
      <c r="D96" s="10"/>
      <c r="E96" s="10" t="s">
        <v>873</v>
      </c>
      <c r="F96" s="10" t="s">
        <v>874</v>
      </c>
      <c r="G96" s="10">
        <v>30</v>
      </c>
      <c r="H96" s="10"/>
      <c r="I96" s="28">
        <v>30</v>
      </c>
      <c r="J96" s="28">
        <v>56</v>
      </c>
      <c r="K96" s="28">
        <f t="shared" si="4"/>
        <v>86</v>
      </c>
      <c r="L96" s="29"/>
      <c r="M96" s="29"/>
      <c r="N96" s="29"/>
      <c r="O96" s="40"/>
      <c r="P96" s="30"/>
      <c r="Q96" s="10" t="s">
        <v>867</v>
      </c>
      <c r="R96" s="10">
        <v>4</v>
      </c>
      <c r="S96" s="21" t="s">
        <v>795</v>
      </c>
      <c r="T96" s="10"/>
      <c r="U96" s="10">
        <v>7990</v>
      </c>
      <c r="V96" s="10" t="s">
        <v>467</v>
      </c>
      <c r="W96" s="10">
        <v>6000</v>
      </c>
      <c r="X96" s="10" t="s">
        <v>838</v>
      </c>
      <c r="Y96" s="10">
        <v>3500</v>
      </c>
      <c r="Z96" s="10" t="s">
        <v>808</v>
      </c>
      <c r="AA96" s="10">
        <v>30</v>
      </c>
      <c r="AB96" s="10">
        <v>1769.63</v>
      </c>
      <c r="AC96" s="10">
        <v>71.53</v>
      </c>
      <c r="AD96" s="10">
        <v>36.15</v>
      </c>
    </row>
    <row r="97" spans="1:30">
      <c r="A97" s="10">
        <v>688</v>
      </c>
      <c r="B97" s="10">
        <v>3946</v>
      </c>
      <c r="C97" s="10" t="s">
        <v>644</v>
      </c>
      <c r="D97" s="10"/>
      <c r="E97" s="10" t="s">
        <v>873</v>
      </c>
      <c r="F97" s="10" t="s">
        <v>874</v>
      </c>
      <c r="G97" s="10">
        <v>30</v>
      </c>
      <c r="H97" s="10"/>
      <c r="I97" s="28">
        <v>30</v>
      </c>
      <c r="J97" s="28">
        <v>56</v>
      </c>
      <c r="K97" s="28">
        <f t="shared" si="4"/>
        <v>86</v>
      </c>
      <c r="L97" s="29"/>
      <c r="M97" s="29"/>
      <c r="N97" s="29"/>
      <c r="O97" s="40"/>
      <c r="P97" s="30"/>
      <c r="Q97" s="10" t="s">
        <v>867</v>
      </c>
      <c r="R97" s="10">
        <v>4</v>
      </c>
      <c r="S97" s="21" t="s">
        <v>795</v>
      </c>
      <c r="T97" s="10"/>
      <c r="U97" s="10">
        <v>8245</v>
      </c>
      <c r="V97" s="10" t="s">
        <v>577</v>
      </c>
      <c r="W97" s="10">
        <v>6000</v>
      </c>
      <c r="X97" s="10" t="s">
        <v>838</v>
      </c>
      <c r="Y97" s="10">
        <v>3000</v>
      </c>
      <c r="Z97" s="10" t="s">
        <v>804</v>
      </c>
      <c r="AA97" s="10">
        <v>30</v>
      </c>
      <c r="AB97" s="10">
        <v>1769.63</v>
      </c>
      <c r="AC97" s="10">
        <v>71.53</v>
      </c>
      <c r="AD97" s="10">
        <v>36.15</v>
      </c>
    </row>
    <row r="98" spans="1:30">
      <c r="A98" s="10">
        <v>689</v>
      </c>
      <c r="B98" s="10">
        <v>3970</v>
      </c>
      <c r="C98" s="10" t="s">
        <v>649</v>
      </c>
      <c r="D98" s="10"/>
      <c r="E98" s="10" t="s">
        <v>873</v>
      </c>
      <c r="F98" s="10" t="s">
        <v>874</v>
      </c>
      <c r="G98" s="10">
        <v>30</v>
      </c>
      <c r="H98" s="10"/>
      <c r="I98" s="28">
        <v>30</v>
      </c>
      <c r="J98" s="28">
        <v>56</v>
      </c>
      <c r="K98" s="28">
        <f t="shared" si="4"/>
        <v>86</v>
      </c>
      <c r="L98" s="29"/>
      <c r="M98" s="29"/>
      <c r="N98" s="29"/>
      <c r="O98" s="40"/>
      <c r="P98" s="30"/>
      <c r="Q98" s="10" t="s">
        <v>867</v>
      </c>
      <c r="R98" s="10">
        <v>4</v>
      </c>
      <c r="S98" s="21" t="s">
        <v>795</v>
      </c>
      <c r="T98" s="10"/>
      <c r="U98" s="10">
        <v>8425</v>
      </c>
      <c r="V98" s="10" t="s">
        <v>413</v>
      </c>
      <c r="W98" s="10">
        <v>6000</v>
      </c>
      <c r="X98" s="10" t="s">
        <v>838</v>
      </c>
      <c r="Y98" s="10">
        <v>4000</v>
      </c>
      <c r="Z98" s="10" t="s">
        <v>800</v>
      </c>
      <c r="AA98" s="10">
        <v>30</v>
      </c>
      <c r="AB98" s="10">
        <v>1769.63</v>
      </c>
      <c r="AC98" s="10">
        <v>71.53</v>
      </c>
      <c r="AD98" s="10">
        <v>36.15</v>
      </c>
    </row>
    <row r="99" spans="1:30">
      <c r="A99" s="10">
        <v>690</v>
      </c>
      <c r="B99" s="10">
        <v>230</v>
      </c>
      <c r="C99" s="10" t="s">
        <v>885</v>
      </c>
      <c r="D99" s="10"/>
      <c r="E99" s="10" t="s">
        <v>873</v>
      </c>
      <c r="F99" s="10" t="s">
        <v>874</v>
      </c>
      <c r="G99" s="10">
        <v>30</v>
      </c>
      <c r="H99" s="10"/>
      <c r="I99" s="28">
        <v>30</v>
      </c>
      <c r="J99" s="28">
        <v>56</v>
      </c>
      <c r="K99" s="28">
        <f t="shared" si="4"/>
        <v>86</v>
      </c>
      <c r="L99" s="29"/>
      <c r="M99" s="29"/>
      <c r="N99" s="29"/>
      <c r="O99" s="40"/>
      <c r="P99" s="30"/>
      <c r="Q99" s="10" t="s">
        <v>867</v>
      </c>
      <c r="R99" s="10">
        <v>4</v>
      </c>
      <c r="S99" s="21" t="s">
        <v>795</v>
      </c>
      <c r="T99" s="10"/>
      <c r="U99" s="10">
        <v>4885</v>
      </c>
      <c r="V99" s="10" t="s">
        <v>824</v>
      </c>
      <c r="W99" s="10">
        <v>4000</v>
      </c>
      <c r="X99" s="10" t="s">
        <v>819</v>
      </c>
      <c r="Y99" s="10">
        <v>2250</v>
      </c>
      <c r="Z99" s="10" t="s">
        <v>825</v>
      </c>
      <c r="AA99" s="10">
        <v>30</v>
      </c>
      <c r="AB99" s="10">
        <v>1769.63</v>
      </c>
      <c r="AC99" s="10">
        <v>71.53</v>
      </c>
      <c r="AD99" s="10">
        <v>36.15</v>
      </c>
    </row>
    <row r="100" spans="1:30">
      <c r="A100" s="10">
        <v>691</v>
      </c>
      <c r="B100" s="10">
        <v>4067</v>
      </c>
      <c r="C100" s="10" t="s">
        <v>656</v>
      </c>
      <c r="D100" s="10"/>
      <c r="E100" s="10" t="s">
        <v>873</v>
      </c>
      <c r="F100" s="10" t="s">
        <v>874</v>
      </c>
      <c r="G100" s="10">
        <v>30</v>
      </c>
      <c r="H100" s="10"/>
      <c r="I100" s="28">
        <v>30</v>
      </c>
      <c r="J100" s="28">
        <v>56</v>
      </c>
      <c r="K100" s="28">
        <f t="shared" si="4"/>
        <v>86</v>
      </c>
      <c r="L100" s="29"/>
      <c r="M100" s="29"/>
      <c r="N100" s="29"/>
      <c r="O100" s="40"/>
      <c r="P100" s="30"/>
      <c r="Q100" s="10" t="s">
        <v>867</v>
      </c>
      <c r="R100" s="10">
        <v>4</v>
      </c>
      <c r="S100" s="21" t="s">
        <v>795</v>
      </c>
      <c r="T100" s="10"/>
      <c r="U100" s="10">
        <v>7990</v>
      </c>
      <c r="V100" s="10" t="s">
        <v>467</v>
      </c>
      <c r="W100" s="10">
        <v>6000</v>
      </c>
      <c r="X100" s="10" t="s">
        <v>838</v>
      </c>
      <c r="Y100" s="10">
        <v>3500</v>
      </c>
      <c r="Z100" s="10" t="s">
        <v>808</v>
      </c>
      <c r="AA100" s="10">
        <v>30</v>
      </c>
      <c r="AB100" s="10">
        <v>1769.63</v>
      </c>
      <c r="AC100" s="10">
        <v>71.53</v>
      </c>
      <c r="AD100" s="10">
        <v>36.15</v>
      </c>
    </row>
    <row r="101" spans="1:30">
      <c r="A101" s="10">
        <v>692</v>
      </c>
      <c r="B101" s="10">
        <v>4093</v>
      </c>
      <c r="C101" s="10" t="s">
        <v>657</v>
      </c>
      <c r="D101" s="10"/>
      <c r="E101" s="10" t="s">
        <v>873</v>
      </c>
      <c r="F101" s="10" t="s">
        <v>874</v>
      </c>
      <c r="G101" s="10">
        <v>30</v>
      </c>
      <c r="H101" s="10"/>
      <c r="I101" s="28">
        <v>30</v>
      </c>
      <c r="J101" s="28">
        <v>56</v>
      </c>
      <c r="K101" s="28">
        <f t="shared" si="4"/>
        <v>86</v>
      </c>
      <c r="L101" s="29"/>
      <c r="M101" s="29"/>
      <c r="N101" s="29"/>
      <c r="O101" s="40"/>
      <c r="P101" s="30"/>
      <c r="Q101" s="10" t="s">
        <v>867</v>
      </c>
      <c r="R101" s="10">
        <v>4</v>
      </c>
      <c r="S101" s="21" t="s">
        <v>795</v>
      </c>
      <c r="T101" s="10"/>
      <c r="U101" s="10">
        <v>8290</v>
      </c>
      <c r="V101" s="10" t="s">
        <v>605</v>
      </c>
      <c r="W101" s="10">
        <v>6000</v>
      </c>
      <c r="X101" s="10" t="s">
        <v>838</v>
      </c>
      <c r="Y101" s="10">
        <v>4000</v>
      </c>
      <c r="Z101" s="10" t="s">
        <v>800</v>
      </c>
      <c r="AA101" s="10">
        <v>30</v>
      </c>
      <c r="AB101" s="10">
        <v>1769.63</v>
      </c>
      <c r="AC101" s="10">
        <v>71.53</v>
      </c>
      <c r="AD101" s="10">
        <v>36.15</v>
      </c>
    </row>
    <row r="102" spans="1:30">
      <c r="A102" s="10">
        <v>693</v>
      </c>
      <c r="B102" s="10">
        <v>4098</v>
      </c>
      <c r="C102" s="10" t="s">
        <v>886</v>
      </c>
      <c r="D102" s="10"/>
      <c r="E102" s="10" t="s">
        <v>873</v>
      </c>
      <c r="F102" s="10" t="s">
        <v>874</v>
      </c>
      <c r="G102" s="10">
        <v>30</v>
      </c>
      <c r="H102" s="10"/>
      <c r="I102" s="28">
        <v>30</v>
      </c>
      <c r="J102" s="28">
        <v>56</v>
      </c>
      <c r="K102" s="28">
        <f t="shared" si="4"/>
        <v>86</v>
      </c>
      <c r="L102" s="29"/>
      <c r="M102" s="29"/>
      <c r="N102" s="29"/>
      <c r="O102" s="40"/>
      <c r="P102" s="30"/>
      <c r="Q102" s="10" t="s">
        <v>867</v>
      </c>
      <c r="R102" s="10">
        <v>4</v>
      </c>
      <c r="S102" s="21" t="s">
        <v>795</v>
      </c>
      <c r="T102" s="10"/>
      <c r="U102" s="10">
        <v>7990</v>
      </c>
      <c r="V102" s="10" t="s">
        <v>467</v>
      </c>
      <c r="W102" s="10">
        <v>6000</v>
      </c>
      <c r="X102" s="10" t="s">
        <v>838</v>
      </c>
      <c r="Y102" s="10">
        <v>3500</v>
      </c>
      <c r="Z102" s="10" t="s">
        <v>808</v>
      </c>
      <c r="AA102" s="10">
        <v>30</v>
      </c>
      <c r="AB102" s="10">
        <v>1769.63</v>
      </c>
      <c r="AC102" s="10">
        <v>71.53</v>
      </c>
      <c r="AD102" s="10">
        <v>36.15</v>
      </c>
    </row>
    <row r="103" spans="1:30">
      <c r="A103" s="10">
        <v>694</v>
      </c>
      <c r="B103" s="10">
        <v>4907</v>
      </c>
      <c r="C103" s="10" t="s">
        <v>721</v>
      </c>
      <c r="D103" s="10"/>
      <c r="E103" s="10" t="s">
        <v>873</v>
      </c>
      <c r="F103" s="10" t="s">
        <v>874</v>
      </c>
      <c r="G103" s="10">
        <v>30</v>
      </c>
      <c r="H103" s="10"/>
      <c r="I103" s="28">
        <v>30</v>
      </c>
      <c r="J103" s="28">
        <v>56</v>
      </c>
      <c r="K103" s="28">
        <f t="shared" si="4"/>
        <v>86</v>
      </c>
      <c r="L103" s="29"/>
      <c r="M103" s="29"/>
      <c r="N103" s="29"/>
      <c r="O103" s="40"/>
      <c r="P103" s="30"/>
      <c r="Q103" s="10" t="s">
        <v>867</v>
      </c>
      <c r="R103" s="10">
        <v>3</v>
      </c>
      <c r="S103" s="21" t="s">
        <v>795</v>
      </c>
      <c r="T103" s="10"/>
      <c r="U103" s="10">
        <v>8305</v>
      </c>
      <c r="V103" s="10" t="s">
        <v>1202</v>
      </c>
      <c r="W103" s="10">
        <v>6000</v>
      </c>
      <c r="X103" s="10" t="s">
        <v>838</v>
      </c>
      <c r="Y103" s="10">
        <v>4000</v>
      </c>
      <c r="Z103" s="10" t="s">
        <v>800</v>
      </c>
      <c r="AA103" s="10">
        <v>30</v>
      </c>
      <c r="AB103" s="10">
        <v>1769.63</v>
      </c>
      <c r="AC103" s="10">
        <v>71.53</v>
      </c>
      <c r="AD103" s="10">
        <v>36.15</v>
      </c>
    </row>
    <row r="104" spans="1:30">
      <c r="A104" s="10">
        <v>695</v>
      </c>
      <c r="B104" s="10">
        <v>4208</v>
      </c>
      <c r="C104" s="10" t="s">
        <v>664</v>
      </c>
      <c r="D104" s="10"/>
      <c r="E104" s="10" t="s">
        <v>873</v>
      </c>
      <c r="F104" s="10" t="s">
        <v>874</v>
      </c>
      <c r="G104" s="10">
        <v>30</v>
      </c>
      <c r="H104" s="10"/>
      <c r="I104" s="28">
        <v>30</v>
      </c>
      <c r="J104" s="28">
        <v>56</v>
      </c>
      <c r="K104" s="28">
        <f t="shared" si="4"/>
        <v>86</v>
      </c>
      <c r="L104" s="29"/>
      <c r="M104" s="29"/>
      <c r="N104" s="29"/>
      <c r="O104" s="40"/>
      <c r="P104" s="30"/>
      <c r="Q104" s="10" t="s">
        <v>867</v>
      </c>
      <c r="R104" s="10">
        <v>4</v>
      </c>
      <c r="S104" s="21" t="s">
        <v>795</v>
      </c>
      <c r="T104" s="10"/>
      <c r="U104" s="10">
        <v>7945</v>
      </c>
      <c r="V104" s="10" t="s">
        <v>840</v>
      </c>
      <c r="W104" s="10">
        <v>6000</v>
      </c>
      <c r="X104" s="10" t="s">
        <v>838</v>
      </c>
      <c r="Y104" s="10">
        <v>3500</v>
      </c>
      <c r="Z104" s="10" t="s">
        <v>808</v>
      </c>
      <c r="AA104" s="10">
        <v>30</v>
      </c>
      <c r="AB104" s="10">
        <v>1769.63</v>
      </c>
      <c r="AC104" s="10">
        <v>71.53</v>
      </c>
      <c r="AD104" s="10">
        <v>36.15</v>
      </c>
    </row>
    <row r="105" spans="1:30">
      <c r="A105" s="10">
        <v>696</v>
      </c>
      <c r="B105" s="10">
        <v>5035</v>
      </c>
      <c r="C105" s="10" t="s">
        <v>744</v>
      </c>
      <c r="D105" s="10"/>
      <c r="E105" s="10" t="s">
        <v>873</v>
      </c>
      <c r="F105" s="10" t="s">
        <v>874</v>
      </c>
      <c r="G105" s="10">
        <v>30</v>
      </c>
      <c r="H105" s="10"/>
      <c r="I105" s="28">
        <v>30</v>
      </c>
      <c r="J105" s="28">
        <v>56</v>
      </c>
      <c r="K105" s="28">
        <f t="shared" si="4"/>
        <v>86</v>
      </c>
      <c r="L105" s="29"/>
      <c r="M105" s="29"/>
      <c r="N105" s="29"/>
      <c r="O105" s="40"/>
      <c r="P105" s="30"/>
      <c r="Q105" s="10" t="s">
        <v>867</v>
      </c>
      <c r="R105" s="10">
        <v>3</v>
      </c>
      <c r="S105" s="21" t="s">
        <v>795</v>
      </c>
      <c r="T105" s="10"/>
      <c r="U105" s="10">
        <v>8305</v>
      </c>
      <c r="V105" s="10" t="s">
        <v>1202</v>
      </c>
      <c r="W105" s="10">
        <v>6000</v>
      </c>
      <c r="X105" s="10" t="s">
        <v>838</v>
      </c>
      <c r="Y105" s="10">
        <v>4000</v>
      </c>
      <c r="Z105" s="10" t="s">
        <v>800</v>
      </c>
      <c r="AA105" s="10">
        <v>30</v>
      </c>
      <c r="AB105" s="10">
        <v>1769.63</v>
      </c>
      <c r="AC105" s="10">
        <v>71.53</v>
      </c>
      <c r="AD105" s="10">
        <v>36.15</v>
      </c>
    </row>
    <row r="106" spans="1:30">
      <c r="A106" s="10">
        <v>697</v>
      </c>
      <c r="B106" s="10">
        <v>4296</v>
      </c>
      <c r="C106" s="10" t="s">
        <v>668</v>
      </c>
      <c r="D106" s="10"/>
      <c r="E106" s="10" t="s">
        <v>873</v>
      </c>
      <c r="F106" s="10" t="s">
        <v>874</v>
      </c>
      <c r="G106" s="10">
        <v>30</v>
      </c>
      <c r="H106" s="10"/>
      <c r="I106" s="28">
        <v>30</v>
      </c>
      <c r="J106" s="28">
        <v>56</v>
      </c>
      <c r="K106" s="28">
        <f t="shared" si="4"/>
        <v>86</v>
      </c>
      <c r="L106" s="29"/>
      <c r="M106" s="29"/>
      <c r="N106" s="29"/>
      <c r="O106" s="40"/>
      <c r="P106" s="30"/>
      <c r="Q106" s="10" t="s">
        <v>867</v>
      </c>
      <c r="R106" s="10">
        <v>3</v>
      </c>
      <c r="S106" s="21" t="s">
        <v>795</v>
      </c>
      <c r="T106" s="10"/>
      <c r="U106" s="10">
        <v>7990</v>
      </c>
      <c r="V106" s="10" t="s">
        <v>467</v>
      </c>
      <c r="W106" s="10">
        <v>6000</v>
      </c>
      <c r="X106" s="10" t="s">
        <v>838</v>
      </c>
      <c r="Y106" s="10">
        <v>3500</v>
      </c>
      <c r="Z106" s="10" t="s">
        <v>808</v>
      </c>
      <c r="AA106" s="10">
        <v>30</v>
      </c>
      <c r="AB106" s="10">
        <v>1769.63</v>
      </c>
      <c r="AC106" s="10">
        <v>71.53</v>
      </c>
      <c r="AD106" s="10">
        <v>36.15</v>
      </c>
    </row>
    <row r="107" spans="1:30">
      <c r="A107" s="10">
        <v>698</v>
      </c>
      <c r="B107" s="10">
        <v>5046</v>
      </c>
      <c r="C107" s="10" t="s">
        <v>746</v>
      </c>
      <c r="D107" s="10"/>
      <c r="E107" s="10" t="s">
        <v>873</v>
      </c>
      <c r="F107" s="10" t="s">
        <v>874</v>
      </c>
      <c r="G107" s="10">
        <v>30</v>
      </c>
      <c r="H107" s="10"/>
      <c r="I107" s="28">
        <v>30</v>
      </c>
      <c r="J107" s="28">
        <v>56</v>
      </c>
      <c r="K107" s="28">
        <f t="shared" si="4"/>
        <v>86</v>
      </c>
      <c r="L107" s="29"/>
      <c r="M107" s="29"/>
      <c r="N107" s="29"/>
      <c r="O107" s="40"/>
      <c r="P107" s="30"/>
      <c r="Q107" s="10" t="s">
        <v>867</v>
      </c>
      <c r="R107" s="10">
        <v>3</v>
      </c>
      <c r="S107" s="21" t="s">
        <v>795</v>
      </c>
      <c r="T107" s="10"/>
      <c r="U107" s="10">
        <v>8245</v>
      </c>
      <c r="V107" s="10" t="s">
        <v>577</v>
      </c>
      <c r="W107" s="10">
        <v>6000</v>
      </c>
      <c r="X107" s="10" t="s">
        <v>838</v>
      </c>
      <c r="Y107" s="10">
        <v>3000</v>
      </c>
      <c r="Z107" s="10" t="s">
        <v>804</v>
      </c>
      <c r="AA107" s="10">
        <v>30</v>
      </c>
      <c r="AB107" s="10">
        <v>1769.63</v>
      </c>
      <c r="AC107" s="10">
        <v>71.53</v>
      </c>
      <c r="AD107" s="10">
        <v>36.15</v>
      </c>
    </row>
    <row r="108" spans="1:30">
      <c r="A108" s="10">
        <v>699</v>
      </c>
      <c r="B108" s="10">
        <v>4522</v>
      </c>
      <c r="C108" s="10" t="s">
        <v>688</v>
      </c>
      <c r="D108" s="10"/>
      <c r="E108" s="10" t="s">
        <v>873</v>
      </c>
      <c r="F108" s="10" t="s">
        <v>874</v>
      </c>
      <c r="G108" s="10">
        <v>30</v>
      </c>
      <c r="H108" s="10"/>
      <c r="I108" s="28">
        <v>30</v>
      </c>
      <c r="J108" s="28">
        <v>56</v>
      </c>
      <c r="K108" s="28">
        <f t="shared" si="4"/>
        <v>86</v>
      </c>
      <c r="L108" s="29"/>
      <c r="M108" s="29"/>
      <c r="N108" s="29"/>
      <c r="O108" s="40"/>
      <c r="P108" s="30"/>
      <c r="Q108" s="10" t="s">
        <v>867</v>
      </c>
      <c r="R108" s="10">
        <v>4</v>
      </c>
      <c r="S108" s="21" t="s">
        <v>795</v>
      </c>
      <c r="T108" s="10"/>
      <c r="U108" s="10">
        <v>8425</v>
      </c>
      <c r="V108" s="10" t="s">
        <v>413</v>
      </c>
      <c r="W108" s="10">
        <v>6000</v>
      </c>
      <c r="X108" s="10" t="s">
        <v>838</v>
      </c>
      <c r="Y108" s="10">
        <v>4000</v>
      </c>
      <c r="Z108" s="10" t="s">
        <v>800</v>
      </c>
      <c r="AA108" s="10">
        <v>30</v>
      </c>
      <c r="AB108" s="10">
        <v>1769.63</v>
      </c>
      <c r="AC108" s="10">
        <v>71.53</v>
      </c>
      <c r="AD108" s="10">
        <v>36.15</v>
      </c>
    </row>
    <row r="109" spans="1:30">
      <c r="A109" s="10">
        <v>700</v>
      </c>
      <c r="B109" s="10">
        <v>1649</v>
      </c>
      <c r="C109" s="10" t="s">
        <v>1150</v>
      </c>
      <c r="D109" s="10"/>
      <c r="E109" s="10" t="s">
        <v>873</v>
      </c>
      <c r="F109" s="10" t="s">
        <v>874</v>
      </c>
      <c r="G109" s="10">
        <v>30</v>
      </c>
      <c r="H109" s="10"/>
      <c r="I109" s="28">
        <v>30</v>
      </c>
      <c r="J109" s="28">
        <v>56</v>
      </c>
      <c r="K109" s="28">
        <f t="shared" si="4"/>
        <v>86</v>
      </c>
      <c r="L109" s="29"/>
      <c r="M109" s="29"/>
      <c r="N109" s="29"/>
      <c r="O109" s="40"/>
      <c r="P109" s="30"/>
      <c r="Q109" s="10" t="s">
        <v>867</v>
      </c>
      <c r="R109" s="10">
        <v>4</v>
      </c>
      <c r="S109" s="21" t="s">
        <v>795</v>
      </c>
      <c r="T109" s="10"/>
      <c r="U109" s="10">
        <v>5665</v>
      </c>
      <c r="V109" s="10" t="s">
        <v>1151</v>
      </c>
      <c r="W109" s="10">
        <v>2500</v>
      </c>
      <c r="X109" s="10" t="s">
        <v>1083</v>
      </c>
      <c r="Y109" s="10">
        <v>2000</v>
      </c>
      <c r="Z109" s="10" t="s">
        <v>828</v>
      </c>
      <c r="AA109" s="10">
        <v>30</v>
      </c>
      <c r="AB109" s="10">
        <v>1769.63</v>
      </c>
      <c r="AC109" s="10">
        <v>71.53</v>
      </c>
      <c r="AD109" s="10">
        <v>36.15</v>
      </c>
    </row>
    <row r="110" spans="1:30">
      <c r="A110" s="10">
        <v>701</v>
      </c>
      <c r="B110" s="10">
        <v>2557</v>
      </c>
      <c r="C110" s="10" t="s">
        <v>437</v>
      </c>
      <c r="D110" s="10"/>
      <c r="E110" s="10" t="s">
        <v>873</v>
      </c>
      <c r="F110" s="10" t="s">
        <v>874</v>
      </c>
      <c r="G110" s="10">
        <v>30</v>
      </c>
      <c r="H110" s="10"/>
      <c r="I110" s="28">
        <v>30</v>
      </c>
      <c r="J110" s="28">
        <v>56</v>
      </c>
      <c r="K110" s="28">
        <f t="shared" si="4"/>
        <v>86</v>
      </c>
      <c r="L110" s="29"/>
      <c r="M110" s="29"/>
      <c r="N110" s="29"/>
      <c r="O110" s="40"/>
      <c r="P110" s="30"/>
      <c r="Q110" s="10" t="s">
        <v>867</v>
      </c>
      <c r="R110" s="10">
        <v>3</v>
      </c>
      <c r="S110" s="21" t="s">
        <v>795</v>
      </c>
      <c r="T110" s="10"/>
      <c r="U110" s="10">
        <v>7105</v>
      </c>
      <c r="V110" s="10" t="s">
        <v>428</v>
      </c>
      <c r="W110" s="10">
        <v>5500</v>
      </c>
      <c r="X110" s="10" t="s">
        <v>853</v>
      </c>
      <c r="Y110" s="10">
        <v>2750</v>
      </c>
      <c r="Z110" s="10" t="s">
        <v>823</v>
      </c>
      <c r="AA110" s="10">
        <v>30</v>
      </c>
      <c r="AB110" s="10">
        <v>1769.63</v>
      </c>
      <c r="AC110" s="10">
        <v>71.53</v>
      </c>
      <c r="AD110" s="10">
        <v>36.15</v>
      </c>
    </row>
    <row r="111" spans="1:30">
      <c r="A111" s="10">
        <v>702</v>
      </c>
      <c r="B111" s="10">
        <v>211</v>
      </c>
      <c r="C111" s="10" t="s">
        <v>880</v>
      </c>
      <c r="D111" s="10"/>
      <c r="E111" s="10" t="s">
        <v>873</v>
      </c>
      <c r="F111" s="10" t="s">
        <v>874</v>
      </c>
      <c r="G111" s="10">
        <v>30</v>
      </c>
      <c r="H111" s="10"/>
      <c r="I111" s="28">
        <v>30</v>
      </c>
      <c r="J111" s="28">
        <v>56</v>
      </c>
      <c r="K111" s="28">
        <f t="shared" si="4"/>
        <v>86</v>
      </c>
      <c r="L111" s="29"/>
      <c r="M111" s="29"/>
      <c r="N111" s="29"/>
      <c r="O111" s="40"/>
      <c r="P111" s="30"/>
      <c r="Q111" s="10" t="s">
        <v>867</v>
      </c>
      <c r="R111" s="10">
        <v>4</v>
      </c>
      <c r="S111" s="21" t="s">
        <v>795</v>
      </c>
      <c r="T111" s="10"/>
      <c r="U111" s="10">
        <v>6475</v>
      </c>
      <c r="V111" s="10" t="s">
        <v>839</v>
      </c>
      <c r="W111" s="10">
        <v>4500</v>
      </c>
      <c r="X111" s="10" t="s">
        <v>797</v>
      </c>
      <c r="Y111" s="10">
        <v>5250</v>
      </c>
      <c r="Z111" s="10" t="s">
        <v>835</v>
      </c>
      <c r="AA111" s="10">
        <v>30</v>
      </c>
      <c r="AB111" s="10">
        <v>1769.63</v>
      </c>
      <c r="AC111" s="10">
        <v>71.53</v>
      </c>
      <c r="AD111" s="10">
        <v>36.15</v>
      </c>
    </row>
    <row r="112" spans="1:30">
      <c r="A112" s="10">
        <v>703</v>
      </c>
      <c r="B112" s="10">
        <v>315</v>
      </c>
      <c r="C112" s="10" t="s">
        <v>903</v>
      </c>
      <c r="D112" s="10"/>
      <c r="E112" s="10" t="s">
        <v>873</v>
      </c>
      <c r="F112" s="10" t="s">
        <v>874</v>
      </c>
      <c r="G112" s="10">
        <v>30</v>
      </c>
      <c r="H112" s="10"/>
      <c r="I112" s="28">
        <v>30</v>
      </c>
      <c r="J112" s="28">
        <v>56</v>
      </c>
      <c r="K112" s="28">
        <f t="shared" ref="K112:K175" si="6">I112+J112</f>
        <v>86</v>
      </c>
      <c r="L112" s="29"/>
      <c r="M112" s="29"/>
      <c r="N112" s="29"/>
      <c r="O112" s="40"/>
      <c r="P112" s="30"/>
      <c r="Q112" s="10" t="s">
        <v>867</v>
      </c>
      <c r="R112" s="10">
        <v>3</v>
      </c>
      <c r="S112" s="21" t="s">
        <v>795</v>
      </c>
      <c r="T112" s="10"/>
      <c r="U112" s="10">
        <v>6010</v>
      </c>
      <c r="V112" s="10" t="s">
        <v>846</v>
      </c>
      <c r="W112" s="10">
        <v>4500</v>
      </c>
      <c r="X112" s="10" t="s">
        <v>797</v>
      </c>
      <c r="Y112" s="10">
        <v>3250</v>
      </c>
      <c r="Z112" s="10" t="s">
        <v>802</v>
      </c>
      <c r="AA112" s="10">
        <v>30</v>
      </c>
      <c r="AB112" s="10">
        <v>1769.63</v>
      </c>
      <c r="AC112" s="10">
        <v>71.53</v>
      </c>
      <c r="AD112" s="10">
        <v>36.15</v>
      </c>
    </row>
    <row r="113" spans="1:30">
      <c r="A113" s="10">
        <v>704</v>
      </c>
      <c r="B113" s="10">
        <v>7578</v>
      </c>
      <c r="C113" s="10" t="s">
        <v>262</v>
      </c>
      <c r="D113" s="10"/>
      <c r="E113" s="10" t="s">
        <v>873</v>
      </c>
      <c r="F113" s="10" t="s">
        <v>874</v>
      </c>
      <c r="G113" s="10"/>
      <c r="H113" s="10">
        <v>137</v>
      </c>
      <c r="I113" s="28">
        <f t="shared" ref="I113:I144" si="7">1.4/12*H113</f>
        <v>15.983333333333333</v>
      </c>
      <c r="J113" s="28">
        <v>70</v>
      </c>
      <c r="K113" s="28">
        <f t="shared" si="6"/>
        <v>85.983333333333334</v>
      </c>
      <c r="L113" s="29"/>
      <c r="M113" s="29"/>
      <c r="N113" s="29"/>
      <c r="O113" s="40"/>
      <c r="P113" s="30"/>
      <c r="Q113" s="10" t="s">
        <v>867</v>
      </c>
      <c r="R113" s="10">
        <v>2</v>
      </c>
      <c r="S113" s="21" t="s">
        <v>795</v>
      </c>
      <c r="T113" s="10"/>
      <c r="U113" s="10">
        <v>8215</v>
      </c>
      <c r="V113" s="10" t="s">
        <v>1116</v>
      </c>
      <c r="W113" s="10">
        <v>6000</v>
      </c>
      <c r="X113" s="10" t="s">
        <v>838</v>
      </c>
      <c r="Y113" s="10">
        <v>3000</v>
      </c>
      <c r="Z113" s="10" t="s">
        <v>804</v>
      </c>
      <c r="AA113" s="10">
        <v>30</v>
      </c>
      <c r="AB113" s="10">
        <v>1769.63</v>
      </c>
      <c r="AC113" s="10">
        <v>71.53</v>
      </c>
      <c r="AD113" s="10">
        <v>36.15</v>
      </c>
    </row>
    <row r="114" spans="1:30">
      <c r="A114" s="10">
        <v>705</v>
      </c>
      <c r="B114" s="10">
        <v>5927</v>
      </c>
      <c r="C114" s="10" t="s">
        <v>102</v>
      </c>
      <c r="D114" s="10"/>
      <c r="E114" s="10" t="s">
        <v>873</v>
      </c>
      <c r="F114" s="10" t="s">
        <v>874</v>
      </c>
      <c r="G114" s="10"/>
      <c r="H114" s="10">
        <v>137</v>
      </c>
      <c r="I114" s="28">
        <f t="shared" si="7"/>
        <v>15.983333333333333</v>
      </c>
      <c r="J114" s="28">
        <v>70</v>
      </c>
      <c r="K114" s="28">
        <f t="shared" si="6"/>
        <v>85.983333333333334</v>
      </c>
      <c r="L114" s="29"/>
      <c r="M114" s="29"/>
      <c r="N114" s="29"/>
      <c r="O114" s="40"/>
      <c r="P114" s="30"/>
      <c r="Q114" s="10" t="s">
        <v>867</v>
      </c>
      <c r="R114" s="10">
        <v>2</v>
      </c>
      <c r="S114" s="21" t="s">
        <v>795</v>
      </c>
      <c r="T114" s="10"/>
      <c r="U114" s="10">
        <v>8735</v>
      </c>
      <c r="V114" s="10" t="s">
        <v>805</v>
      </c>
      <c r="W114" s="10">
        <v>5000</v>
      </c>
      <c r="X114" s="10" t="s">
        <v>817</v>
      </c>
      <c r="Y114" s="10">
        <v>3500</v>
      </c>
      <c r="Z114" s="10" t="s">
        <v>808</v>
      </c>
      <c r="AA114" s="10">
        <v>30</v>
      </c>
      <c r="AB114" s="10">
        <v>1769.63</v>
      </c>
      <c r="AC114" s="10">
        <v>71.53</v>
      </c>
      <c r="AD114" s="10">
        <v>36.15</v>
      </c>
    </row>
    <row r="115" spans="1:30">
      <c r="A115" s="10">
        <v>706</v>
      </c>
      <c r="B115" s="10">
        <v>4859</v>
      </c>
      <c r="C115" s="10" t="s">
        <v>715</v>
      </c>
      <c r="D115" s="10"/>
      <c r="E115" s="10" t="s">
        <v>873</v>
      </c>
      <c r="F115" s="10" t="s">
        <v>874</v>
      </c>
      <c r="G115" s="10"/>
      <c r="H115" s="10">
        <v>256</v>
      </c>
      <c r="I115" s="28">
        <f t="shared" si="7"/>
        <v>29.866666666666664</v>
      </c>
      <c r="J115" s="28">
        <v>56</v>
      </c>
      <c r="K115" s="28">
        <f t="shared" si="6"/>
        <v>85.86666666666666</v>
      </c>
      <c r="L115" s="29"/>
      <c r="M115" s="29"/>
      <c r="N115" s="29"/>
      <c r="O115" s="40"/>
      <c r="P115" s="30"/>
      <c r="Q115" s="10" t="s">
        <v>867</v>
      </c>
      <c r="R115" s="10">
        <v>3</v>
      </c>
      <c r="S115" s="21" t="s">
        <v>795</v>
      </c>
      <c r="T115" s="10"/>
      <c r="U115" s="10">
        <v>8245</v>
      </c>
      <c r="V115" s="10" t="s">
        <v>577</v>
      </c>
      <c r="W115" s="10">
        <v>6000</v>
      </c>
      <c r="X115" s="10" t="s">
        <v>838</v>
      </c>
      <c r="Y115" s="10">
        <v>3000</v>
      </c>
      <c r="Z115" s="10" t="s">
        <v>804</v>
      </c>
      <c r="AA115" s="10">
        <v>30</v>
      </c>
      <c r="AB115" s="10">
        <v>1769.63</v>
      </c>
      <c r="AC115" s="10">
        <v>71.53</v>
      </c>
      <c r="AD115" s="10">
        <v>36.15</v>
      </c>
    </row>
    <row r="116" spans="1:30">
      <c r="A116" s="10">
        <v>707</v>
      </c>
      <c r="B116" s="10">
        <v>5031</v>
      </c>
      <c r="C116" s="10" t="s">
        <v>739</v>
      </c>
      <c r="D116" s="10"/>
      <c r="E116" s="10" t="s">
        <v>873</v>
      </c>
      <c r="F116" s="10" t="s">
        <v>874</v>
      </c>
      <c r="G116" s="10"/>
      <c r="H116" s="10">
        <v>256</v>
      </c>
      <c r="I116" s="28">
        <f t="shared" si="7"/>
        <v>29.866666666666664</v>
      </c>
      <c r="J116" s="28">
        <v>56</v>
      </c>
      <c r="K116" s="28">
        <f t="shared" si="6"/>
        <v>85.86666666666666</v>
      </c>
      <c r="L116" s="29"/>
      <c r="M116" s="29"/>
      <c r="N116" s="29"/>
      <c r="O116" s="40"/>
      <c r="P116" s="30"/>
      <c r="Q116" s="10" t="s">
        <v>867</v>
      </c>
      <c r="R116" s="10">
        <v>3</v>
      </c>
      <c r="S116" s="21" t="s">
        <v>795</v>
      </c>
      <c r="T116" s="10"/>
      <c r="U116" s="10">
        <v>7990</v>
      </c>
      <c r="V116" s="10" t="s">
        <v>467</v>
      </c>
      <c r="W116" s="10">
        <v>6000</v>
      </c>
      <c r="X116" s="10" t="s">
        <v>838</v>
      </c>
      <c r="Y116" s="10">
        <v>3500</v>
      </c>
      <c r="Z116" s="10" t="s">
        <v>808</v>
      </c>
      <c r="AA116" s="10">
        <v>30</v>
      </c>
      <c r="AB116" s="10">
        <v>1769.63</v>
      </c>
      <c r="AC116" s="10">
        <v>71.53</v>
      </c>
      <c r="AD116" s="10">
        <v>36.15</v>
      </c>
    </row>
    <row r="117" spans="1:30">
      <c r="A117" s="10">
        <v>708</v>
      </c>
      <c r="B117" s="10">
        <v>8259</v>
      </c>
      <c r="C117" s="10" t="s">
        <v>385</v>
      </c>
      <c r="D117" s="10"/>
      <c r="E117" s="10" t="s">
        <v>873</v>
      </c>
      <c r="F117" s="10" t="s">
        <v>874</v>
      </c>
      <c r="G117" s="10"/>
      <c r="H117" s="10">
        <v>136</v>
      </c>
      <c r="I117" s="28">
        <f t="shared" si="7"/>
        <v>15.866666666666665</v>
      </c>
      <c r="J117" s="28">
        <v>70</v>
      </c>
      <c r="K117" s="28">
        <f t="shared" si="6"/>
        <v>85.86666666666666</v>
      </c>
      <c r="L117" s="29"/>
      <c r="M117" s="29"/>
      <c r="N117" s="29"/>
      <c r="O117" s="40"/>
      <c r="P117" s="30"/>
      <c r="Q117" s="10" t="s">
        <v>867</v>
      </c>
      <c r="R117" s="10">
        <v>1</v>
      </c>
      <c r="S117" s="21" t="s">
        <v>795</v>
      </c>
      <c r="T117" s="10"/>
      <c r="U117" s="10">
        <v>7045</v>
      </c>
      <c r="V117" s="10" t="s">
        <v>896</v>
      </c>
      <c r="W117" s="10">
        <v>5000</v>
      </c>
      <c r="X117" s="10" t="s">
        <v>817</v>
      </c>
      <c r="Y117" s="10">
        <v>4000</v>
      </c>
      <c r="Z117" s="10" t="s">
        <v>800</v>
      </c>
      <c r="AA117" s="10">
        <v>30</v>
      </c>
      <c r="AB117" s="10">
        <v>1769.63</v>
      </c>
      <c r="AC117" s="10">
        <v>71.53</v>
      </c>
      <c r="AD117" s="10">
        <v>36.15</v>
      </c>
    </row>
    <row r="118" spans="1:30">
      <c r="A118" s="10">
        <v>709</v>
      </c>
      <c r="B118" s="10">
        <v>2813</v>
      </c>
      <c r="C118" s="10" t="s">
        <v>485</v>
      </c>
      <c r="D118" s="10"/>
      <c r="E118" s="10" t="s">
        <v>873</v>
      </c>
      <c r="F118" s="10" t="s">
        <v>874</v>
      </c>
      <c r="G118" s="10"/>
      <c r="H118" s="10">
        <v>136</v>
      </c>
      <c r="I118" s="28">
        <f t="shared" si="7"/>
        <v>15.866666666666665</v>
      </c>
      <c r="J118" s="28">
        <v>70</v>
      </c>
      <c r="K118" s="28">
        <f t="shared" si="6"/>
        <v>85.86666666666666</v>
      </c>
      <c r="L118" s="29"/>
      <c r="M118" s="29"/>
      <c r="N118" s="29"/>
      <c r="O118" s="40"/>
      <c r="P118" s="30"/>
      <c r="Q118" s="10" t="s">
        <v>867</v>
      </c>
      <c r="R118" s="10">
        <v>2</v>
      </c>
      <c r="S118" s="21" t="s">
        <v>795</v>
      </c>
      <c r="T118" s="10"/>
      <c r="U118" s="10">
        <v>5545</v>
      </c>
      <c r="V118" s="10" t="s">
        <v>1073</v>
      </c>
      <c r="W118" s="10">
        <v>3000</v>
      </c>
      <c r="X118" s="10" t="s">
        <v>878</v>
      </c>
      <c r="Y118" s="10">
        <v>2000</v>
      </c>
      <c r="Z118" s="10" t="s">
        <v>828</v>
      </c>
      <c r="AA118" s="10">
        <v>30</v>
      </c>
      <c r="AB118" s="10">
        <v>1769.63</v>
      </c>
      <c r="AC118" s="10">
        <v>71.53</v>
      </c>
      <c r="AD118" s="10">
        <v>36.15</v>
      </c>
    </row>
    <row r="119" spans="1:30">
      <c r="A119" s="10">
        <v>710</v>
      </c>
      <c r="B119" s="10">
        <v>6677</v>
      </c>
      <c r="C119" s="10" t="s">
        <v>164</v>
      </c>
      <c r="D119" s="10"/>
      <c r="E119" s="10" t="s">
        <v>873</v>
      </c>
      <c r="F119" s="10" t="s">
        <v>874</v>
      </c>
      <c r="G119" s="10"/>
      <c r="H119" s="10">
        <v>136</v>
      </c>
      <c r="I119" s="28">
        <f t="shared" si="7"/>
        <v>15.866666666666665</v>
      </c>
      <c r="J119" s="28">
        <v>70</v>
      </c>
      <c r="K119" s="28">
        <f t="shared" si="6"/>
        <v>85.86666666666666</v>
      </c>
      <c r="L119" s="29"/>
      <c r="M119" s="29"/>
      <c r="N119" s="29"/>
      <c r="O119" s="40"/>
      <c r="P119" s="30"/>
      <c r="Q119" s="10" t="s">
        <v>867</v>
      </c>
      <c r="R119" s="10">
        <v>2</v>
      </c>
      <c r="S119" s="21" t="s">
        <v>795</v>
      </c>
      <c r="T119" s="10"/>
      <c r="U119" s="10">
        <v>6940</v>
      </c>
      <c r="V119" s="10" t="s">
        <v>1076</v>
      </c>
      <c r="W119" s="10">
        <v>5000</v>
      </c>
      <c r="X119" s="10" t="s">
        <v>817</v>
      </c>
      <c r="Y119" s="10">
        <v>5000</v>
      </c>
      <c r="Z119" s="10" t="s">
        <v>859</v>
      </c>
      <c r="AA119" s="10">
        <v>30</v>
      </c>
      <c r="AB119" s="10">
        <v>1769.63</v>
      </c>
      <c r="AC119" s="10">
        <v>71.53</v>
      </c>
      <c r="AD119" s="10">
        <v>36.15</v>
      </c>
    </row>
    <row r="120" spans="1:30">
      <c r="A120" s="10">
        <v>711</v>
      </c>
      <c r="B120" s="10">
        <v>7501</v>
      </c>
      <c r="C120" s="10" t="s">
        <v>235</v>
      </c>
      <c r="D120" s="10"/>
      <c r="E120" s="10" t="s">
        <v>873</v>
      </c>
      <c r="F120" s="10" t="s">
        <v>874</v>
      </c>
      <c r="G120" s="10"/>
      <c r="H120" s="10">
        <v>136</v>
      </c>
      <c r="I120" s="28">
        <f t="shared" si="7"/>
        <v>15.866666666666665</v>
      </c>
      <c r="J120" s="28">
        <v>70</v>
      </c>
      <c r="K120" s="28">
        <f t="shared" si="6"/>
        <v>85.86666666666666</v>
      </c>
      <c r="L120" s="29"/>
      <c r="M120" s="29"/>
      <c r="N120" s="29"/>
      <c r="O120" s="40"/>
      <c r="P120" s="30"/>
      <c r="Q120" s="10" t="s">
        <v>867</v>
      </c>
      <c r="R120" s="10">
        <v>2</v>
      </c>
      <c r="S120" s="21" t="s">
        <v>795</v>
      </c>
      <c r="T120" s="10"/>
      <c r="U120" s="10">
        <v>7045</v>
      </c>
      <c r="V120" s="10" t="s">
        <v>896</v>
      </c>
      <c r="W120" s="10">
        <v>5000</v>
      </c>
      <c r="X120" s="10" t="s">
        <v>817</v>
      </c>
      <c r="Y120" s="10">
        <v>4000</v>
      </c>
      <c r="Z120" s="10" t="s">
        <v>800</v>
      </c>
      <c r="AA120" s="10">
        <v>30</v>
      </c>
      <c r="AB120" s="10">
        <v>1769.63</v>
      </c>
      <c r="AC120" s="10">
        <v>71.53</v>
      </c>
      <c r="AD120" s="10">
        <v>36.15</v>
      </c>
    </row>
    <row r="121" spans="1:30">
      <c r="A121" s="10">
        <v>712</v>
      </c>
      <c r="B121" s="10">
        <v>7561</v>
      </c>
      <c r="C121" s="10" t="s">
        <v>259</v>
      </c>
      <c r="D121" s="10"/>
      <c r="E121" s="10" t="s">
        <v>873</v>
      </c>
      <c r="F121" s="10" t="s">
        <v>874</v>
      </c>
      <c r="G121" s="10"/>
      <c r="H121" s="10">
        <v>136</v>
      </c>
      <c r="I121" s="28">
        <f t="shared" si="7"/>
        <v>15.866666666666665</v>
      </c>
      <c r="J121" s="28">
        <v>70</v>
      </c>
      <c r="K121" s="28">
        <f t="shared" si="6"/>
        <v>85.86666666666666</v>
      </c>
      <c r="L121" s="29"/>
      <c r="M121" s="29"/>
      <c r="N121" s="29"/>
      <c r="O121" s="40"/>
      <c r="P121" s="30"/>
      <c r="Q121" s="10" t="s">
        <v>867</v>
      </c>
      <c r="R121" s="10">
        <v>1</v>
      </c>
      <c r="S121" s="21" t="s">
        <v>795</v>
      </c>
      <c r="T121" s="10"/>
      <c r="U121" s="10">
        <v>8735</v>
      </c>
      <c r="V121" s="10" t="s">
        <v>805</v>
      </c>
      <c r="W121" s="10">
        <v>4500</v>
      </c>
      <c r="X121" s="10" t="s">
        <v>797</v>
      </c>
      <c r="Y121" s="10">
        <v>2500</v>
      </c>
      <c r="Z121" s="10" t="s">
        <v>833</v>
      </c>
      <c r="AA121" s="10">
        <v>30</v>
      </c>
      <c r="AB121" s="10">
        <v>1769.63</v>
      </c>
      <c r="AC121" s="10">
        <v>71.53</v>
      </c>
      <c r="AD121" s="10">
        <v>36.15</v>
      </c>
    </row>
    <row r="122" spans="1:30">
      <c r="A122" s="10">
        <v>713</v>
      </c>
      <c r="B122" s="10">
        <v>528</v>
      </c>
      <c r="C122" s="10" t="s">
        <v>963</v>
      </c>
      <c r="D122" s="10"/>
      <c r="E122" s="10" t="s">
        <v>873</v>
      </c>
      <c r="F122" s="10" t="s">
        <v>874</v>
      </c>
      <c r="G122" s="10"/>
      <c r="H122" s="10">
        <v>136</v>
      </c>
      <c r="I122" s="28">
        <f t="shared" si="7"/>
        <v>15.866666666666665</v>
      </c>
      <c r="J122" s="28">
        <v>70</v>
      </c>
      <c r="K122" s="28">
        <f t="shared" si="6"/>
        <v>85.86666666666666</v>
      </c>
      <c r="L122" s="29"/>
      <c r="M122" s="29"/>
      <c r="N122" s="29"/>
      <c r="O122" s="40"/>
      <c r="P122" s="30"/>
      <c r="Q122" s="10" t="s">
        <v>867</v>
      </c>
      <c r="R122" s="10">
        <v>2</v>
      </c>
      <c r="S122" s="21" t="s">
        <v>795</v>
      </c>
      <c r="T122" s="10">
        <v>66.66</v>
      </c>
      <c r="U122" s="10">
        <v>6055</v>
      </c>
      <c r="V122" s="10" t="s">
        <v>807</v>
      </c>
      <c r="W122" s="10">
        <v>4500</v>
      </c>
      <c r="X122" s="10" t="s">
        <v>797</v>
      </c>
      <c r="Y122" s="10">
        <v>3500</v>
      </c>
      <c r="Z122" s="10" t="s">
        <v>808</v>
      </c>
      <c r="AA122" s="10">
        <v>30</v>
      </c>
      <c r="AB122" s="10">
        <v>1179.6400000000001</v>
      </c>
      <c r="AC122" s="10">
        <v>47.68</v>
      </c>
      <c r="AD122" s="10">
        <v>24.1</v>
      </c>
    </row>
    <row r="123" spans="1:30">
      <c r="A123" s="10">
        <v>714</v>
      </c>
      <c r="B123" s="10">
        <v>6698</v>
      </c>
      <c r="C123" s="10" t="s">
        <v>175</v>
      </c>
      <c r="D123" s="10"/>
      <c r="E123" s="10" t="s">
        <v>873</v>
      </c>
      <c r="F123" s="10" t="s">
        <v>874</v>
      </c>
      <c r="G123" s="10"/>
      <c r="H123" s="10">
        <v>135</v>
      </c>
      <c r="I123" s="28">
        <f t="shared" si="7"/>
        <v>15.749999999999998</v>
      </c>
      <c r="J123" s="28">
        <v>70</v>
      </c>
      <c r="K123" s="28">
        <f t="shared" si="6"/>
        <v>85.75</v>
      </c>
      <c r="L123" s="29"/>
      <c r="M123" s="29"/>
      <c r="N123" s="29"/>
      <c r="O123" s="40"/>
      <c r="P123" s="30"/>
      <c r="Q123" s="10" t="s">
        <v>867</v>
      </c>
      <c r="R123" s="10">
        <v>2</v>
      </c>
      <c r="S123" s="21" t="s">
        <v>795</v>
      </c>
      <c r="T123" s="10"/>
      <c r="U123" s="10">
        <v>7810</v>
      </c>
      <c r="V123" s="10" t="s">
        <v>1220</v>
      </c>
      <c r="W123" s="10">
        <v>6000</v>
      </c>
      <c r="X123" s="10" t="s">
        <v>838</v>
      </c>
      <c r="Y123" s="10">
        <v>3250</v>
      </c>
      <c r="Z123" s="10" t="s">
        <v>802</v>
      </c>
      <c r="AA123" s="10">
        <v>30</v>
      </c>
      <c r="AB123" s="10">
        <v>1769.63</v>
      </c>
      <c r="AC123" s="10">
        <v>71.53</v>
      </c>
      <c r="AD123" s="10">
        <v>36.15</v>
      </c>
    </row>
    <row r="124" spans="1:30">
      <c r="A124" s="10">
        <v>715</v>
      </c>
      <c r="B124" s="10">
        <v>2175</v>
      </c>
      <c r="C124" s="10" t="s">
        <v>1229</v>
      </c>
      <c r="D124" s="10"/>
      <c r="E124" s="10" t="s">
        <v>873</v>
      </c>
      <c r="F124" s="10" t="s">
        <v>874</v>
      </c>
      <c r="G124" s="10"/>
      <c r="H124" s="10">
        <v>135</v>
      </c>
      <c r="I124" s="28">
        <f t="shared" si="7"/>
        <v>15.749999999999998</v>
      </c>
      <c r="J124" s="28">
        <v>70</v>
      </c>
      <c r="K124" s="28">
        <f t="shared" si="6"/>
        <v>85.75</v>
      </c>
      <c r="L124" s="29"/>
      <c r="M124" s="29"/>
      <c r="N124" s="29"/>
      <c r="O124" s="40"/>
      <c r="P124" s="30"/>
      <c r="Q124" s="10" t="s">
        <v>867</v>
      </c>
      <c r="R124" s="10">
        <v>2</v>
      </c>
      <c r="S124" s="21" t="s">
        <v>795</v>
      </c>
      <c r="T124" s="10"/>
      <c r="U124" s="10">
        <v>6610</v>
      </c>
      <c r="V124" s="10" t="s">
        <v>1091</v>
      </c>
      <c r="W124" s="10">
        <v>5000</v>
      </c>
      <c r="X124" s="10" t="s">
        <v>817</v>
      </c>
      <c r="Y124" s="10">
        <v>3250</v>
      </c>
      <c r="Z124" s="10" t="s">
        <v>802</v>
      </c>
      <c r="AA124" s="10">
        <v>30</v>
      </c>
      <c r="AB124" s="10">
        <v>1769.63</v>
      </c>
      <c r="AC124" s="10">
        <v>71.53</v>
      </c>
      <c r="AD124" s="10">
        <v>36.15</v>
      </c>
    </row>
    <row r="125" spans="1:30">
      <c r="A125" s="10">
        <v>716</v>
      </c>
      <c r="B125" s="10">
        <v>452</v>
      </c>
      <c r="C125" s="10" t="s">
        <v>946</v>
      </c>
      <c r="D125" s="10"/>
      <c r="E125" s="10" t="s">
        <v>873</v>
      </c>
      <c r="F125" s="10" t="s">
        <v>874</v>
      </c>
      <c r="G125" s="10"/>
      <c r="H125" s="10">
        <v>135</v>
      </c>
      <c r="I125" s="28">
        <f t="shared" si="7"/>
        <v>15.749999999999998</v>
      </c>
      <c r="J125" s="28">
        <v>70</v>
      </c>
      <c r="K125" s="28">
        <f t="shared" si="6"/>
        <v>85.75</v>
      </c>
      <c r="L125" s="29"/>
      <c r="M125" s="29"/>
      <c r="N125" s="29"/>
      <c r="O125" s="40"/>
      <c r="P125" s="30"/>
      <c r="Q125" s="10" t="s">
        <v>867</v>
      </c>
      <c r="R125" s="10">
        <v>2</v>
      </c>
      <c r="S125" s="21" t="s">
        <v>795</v>
      </c>
      <c r="T125" s="10"/>
      <c r="U125" s="10">
        <v>6445</v>
      </c>
      <c r="V125" s="10" t="s">
        <v>799</v>
      </c>
      <c r="W125" s="10">
        <v>4500</v>
      </c>
      <c r="X125" s="10" t="s">
        <v>797</v>
      </c>
      <c r="Y125" s="10">
        <v>4000</v>
      </c>
      <c r="Z125" s="10" t="s">
        <v>800</v>
      </c>
      <c r="AA125" s="10">
        <v>30</v>
      </c>
      <c r="AB125" s="10">
        <v>1769.63</v>
      </c>
      <c r="AC125" s="10">
        <v>71.53</v>
      </c>
      <c r="AD125" s="10">
        <v>36.15</v>
      </c>
    </row>
    <row r="126" spans="1:30">
      <c r="A126" s="10">
        <v>717</v>
      </c>
      <c r="B126" s="10">
        <v>6703</v>
      </c>
      <c r="C126" s="10" t="s">
        <v>179</v>
      </c>
      <c r="D126" s="10"/>
      <c r="E126" s="10" t="s">
        <v>873</v>
      </c>
      <c r="F126" s="10" t="s">
        <v>874</v>
      </c>
      <c r="G126" s="10"/>
      <c r="H126" s="10">
        <v>134</v>
      </c>
      <c r="I126" s="28">
        <f t="shared" si="7"/>
        <v>15.633333333333331</v>
      </c>
      <c r="J126" s="28">
        <v>70</v>
      </c>
      <c r="K126" s="28">
        <f t="shared" si="6"/>
        <v>85.633333333333326</v>
      </c>
      <c r="L126" s="29"/>
      <c r="M126" s="29"/>
      <c r="N126" s="29"/>
      <c r="O126" s="40"/>
      <c r="P126" s="30"/>
      <c r="Q126" s="10" t="s">
        <v>867</v>
      </c>
      <c r="R126" s="10">
        <v>3</v>
      </c>
      <c r="S126" s="21" t="s">
        <v>795</v>
      </c>
      <c r="T126" s="10"/>
      <c r="U126" s="10">
        <v>8515</v>
      </c>
      <c r="V126" s="10" t="s">
        <v>848</v>
      </c>
      <c r="W126" s="10">
        <v>6000</v>
      </c>
      <c r="X126" s="10" t="s">
        <v>838</v>
      </c>
      <c r="Y126" s="10">
        <v>3750</v>
      </c>
      <c r="Z126" s="10" t="s">
        <v>849</v>
      </c>
      <c r="AA126" s="10">
        <v>30</v>
      </c>
      <c r="AB126" s="10">
        <v>1769.63</v>
      </c>
      <c r="AC126" s="10">
        <v>71.53</v>
      </c>
      <c r="AD126" s="10">
        <v>36.15</v>
      </c>
    </row>
    <row r="127" spans="1:30">
      <c r="A127" s="10">
        <v>718</v>
      </c>
      <c r="B127" s="10">
        <v>6701</v>
      </c>
      <c r="C127" s="10" t="s">
        <v>177</v>
      </c>
      <c r="D127" s="10"/>
      <c r="E127" s="10" t="s">
        <v>873</v>
      </c>
      <c r="F127" s="10" t="s">
        <v>874</v>
      </c>
      <c r="G127" s="10"/>
      <c r="H127" s="10">
        <v>134</v>
      </c>
      <c r="I127" s="28">
        <f t="shared" si="7"/>
        <v>15.633333333333331</v>
      </c>
      <c r="J127" s="28">
        <v>70</v>
      </c>
      <c r="K127" s="28">
        <f t="shared" si="6"/>
        <v>85.633333333333326</v>
      </c>
      <c r="L127" s="29"/>
      <c r="M127" s="29"/>
      <c r="N127" s="29"/>
      <c r="O127" s="40"/>
      <c r="P127" s="30"/>
      <c r="Q127" s="10" t="s">
        <v>867</v>
      </c>
      <c r="R127" s="10">
        <v>2</v>
      </c>
      <c r="S127" s="21" t="s">
        <v>795</v>
      </c>
      <c r="T127" s="10"/>
      <c r="U127" s="10">
        <v>7420</v>
      </c>
      <c r="V127" s="10" t="s">
        <v>852</v>
      </c>
      <c r="W127" s="10">
        <v>5500</v>
      </c>
      <c r="X127" s="10" t="s">
        <v>853</v>
      </c>
      <c r="Y127" s="10">
        <v>4250</v>
      </c>
      <c r="Z127" s="10" t="s">
        <v>798</v>
      </c>
      <c r="AA127" s="10">
        <v>30</v>
      </c>
      <c r="AB127" s="10">
        <v>1769.63</v>
      </c>
      <c r="AC127" s="10">
        <v>71.53</v>
      </c>
      <c r="AD127" s="10">
        <v>36.15</v>
      </c>
    </row>
    <row r="128" spans="1:30">
      <c r="A128" s="10">
        <v>719</v>
      </c>
      <c r="B128" s="10">
        <v>5972</v>
      </c>
      <c r="C128" s="10" t="s">
        <v>107</v>
      </c>
      <c r="D128" s="10"/>
      <c r="E128" s="10" t="s">
        <v>873</v>
      </c>
      <c r="F128" s="10" t="s">
        <v>874</v>
      </c>
      <c r="G128" s="10"/>
      <c r="H128" s="10">
        <v>133</v>
      </c>
      <c r="I128" s="28">
        <f t="shared" si="7"/>
        <v>15.516666666666666</v>
      </c>
      <c r="J128" s="28">
        <v>70</v>
      </c>
      <c r="K128" s="28">
        <f t="shared" si="6"/>
        <v>85.516666666666666</v>
      </c>
      <c r="L128" s="29"/>
      <c r="M128" s="29"/>
      <c r="N128" s="29"/>
      <c r="O128" s="40"/>
      <c r="P128" s="30"/>
      <c r="Q128" s="10" t="s">
        <v>867</v>
      </c>
      <c r="R128" s="10">
        <v>2</v>
      </c>
      <c r="S128" s="21" t="s">
        <v>795</v>
      </c>
      <c r="T128" s="10"/>
      <c r="U128" s="10">
        <v>8735</v>
      </c>
      <c r="V128" s="10" t="s">
        <v>805</v>
      </c>
      <c r="W128" s="10">
        <v>6000</v>
      </c>
      <c r="X128" s="10" t="s">
        <v>838</v>
      </c>
      <c r="Y128" s="10">
        <v>5300</v>
      </c>
      <c r="Z128" s="10" t="s">
        <v>855</v>
      </c>
      <c r="AA128" s="10">
        <v>30</v>
      </c>
      <c r="AB128" s="10">
        <v>1769.63</v>
      </c>
      <c r="AC128" s="10">
        <v>71.53</v>
      </c>
      <c r="AD128" s="10">
        <v>36.15</v>
      </c>
    </row>
    <row r="129" spans="1:30">
      <c r="A129" s="10">
        <v>720</v>
      </c>
      <c r="B129" s="10">
        <v>8003</v>
      </c>
      <c r="C129" s="10" t="s">
        <v>273</v>
      </c>
      <c r="D129" s="10"/>
      <c r="E129" s="10" t="s">
        <v>873</v>
      </c>
      <c r="F129" s="10" t="s">
        <v>874</v>
      </c>
      <c r="G129" s="10"/>
      <c r="H129" s="10">
        <v>133</v>
      </c>
      <c r="I129" s="28">
        <f t="shared" si="7"/>
        <v>15.516666666666666</v>
      </c>
      <c r="J129" s="28">
        <v>70</v>
      </c>
      <c r="K129" s="28">
        <f t="shared" si="6"/>
        <v>85.516666666666666</v>
      </c>
      <c r="L129" s="29"/>
      <c r="M129" s="29"/>
      <c r="N129" s="29"/>
      <c r="O129" s="40"/>
      <c r="P129" s="30"/>
      <c r="Q129" s="10" t="s">
        <v>867</v>
      </c>
      <c r="R129" s="10">
        <v>2</v>
      </c>
      <c r="S129" s="21" t="s">
        <v>795</v>
      </c>
      <c r="T129" s="10"/>
      <c r="U129" s="10">
        <v>4645</v>
      </c>
      <c r="V129" s="10" t="s">
        <v>818</v>
      </c>
      <c r="W129" s="10">
        <v>4000</v>
      </c>
      <c r="X129" s="10" t="s">
        <v>819</v>
      </c>
      <c r="Y129" s="10">
        <v>3000</v>
      </c>
      <c r="Z129" s="10" t="s">
        <v>804</v>
      </c>
      <c r="AA129" s="10">
        <v>30</v>
      </c>
      <c r="AB129" s="10">
        <v>1769.63</v>
      </c>
      <c r="AC129" s="10">
        <v>71.53</v>
      </c>
      <c r="AD129" s="10">
        <v>36.15</v>
      </c>
    </row>
    <row r="130" spans="1:30">
      <c r="A130" s="10">
        <v>721</v>
      </c>
      <c r="B130" s="10">
        <v>594</v>
      </c>
      <c r="C130" s="10" t="s">
        <v>985</v>
      </c>
      <c r="D130" s="10"/>
      <c r="E130" s="10" t="s">
        <v>873</v>
      </c>
      <c r="F130" s="10" t="s">
        <v>874</v>
      </c>
      <c r="G130" s="10"/>
      <c r="H130" s="10">
        <v>133</v>
      </c>
      <c r="I130" s="28">
        <f t="shared" si="7"/>
        <v>15.516666666666666</v>
      </c>
      <c r="J130" s="28">
        <v>70</v>
      </c>
      <c r="K130" s="28">
        <f t="shared" si="6"/>
        <v>85.516666666666666</v>
      </c>
      <c r="L130" s="29"/>
      <c r="M130" s="29"/>
      <c r="N130" s="29"/>
      <c r="O130" s="40"/>
      <c r="P130" s="30"/>
      <c r="Q130" s="10" t="s">
        <v>867</v>
      </c>
      <c r="R130" s="10">
        <v>2</v>
      </c>
      <c r="S130" s="21" t="s">
        <v>795</v>
      </c>
      <c r="T130" s="10"/>
      <c r="U130" s="10">
        <v>6820</v>
      </c>
      <c r="V130" s="10" t="s">
        <v>977</v>
      </c>
      <c r="W130" s="10">
        <v>5000</v>
      </c>
      <c r="X130" s="10" t="s">
        <v>817</v>
      </c>
      <c r="Y130" s="10">
        <v>3500</v>
      </c>
      <c r="Z130" s="10" t="s">
        <v>808</v>
      </c>
      <c r="AA130" s="10">
        <v>30</v>
      </c>
      <c r="AB130" s="10">
        <v>1769.63</v>
      </c>
      <c r="AC130" s="10">
        <v>71.53</v>
      </c>
      <c r="AD130" s="10">
        <v>36.15</v>
      </c>
    </row>
    <row r="131" spans="1:30">
      <c r="A131" s="10">
        <v>722</v>
      </c>
      <c r="B131" s="10">
        <v>6606</v>
      </c>
      <c r="C131" s="10" t="s">
        <v>139</v>
      </c>
      <c r="D131" s="10"/>
      <c r="E131" s="10" t="s">
        <v>873</v>
      </c>
      <c r="F131" s="10" t="s">
        <v>874</v>
      </c>
      <c r="G131" s="10"/>
      <c r="H131" s="10">
        <v>133</v>
      </c>
      <c r="I131" s="28">
        <f t="shared" si="7"/>
        <v>15.516666666666666</v>
      </c>
      <c r="J131" s="28">
        <v>70</v>
      </c>
      <c r="K131" s="28">
        <f t="shared" si="6"/>
        <v>85.516666666666666</v>
      </c>
      <c r="L131" s="29"/>
      <c r="M131" s="29"/>
      <c r="N131" s="29"/>
      <c r="O131" s="40"/>
      <c r="P131" s="30"/>
      <c r="Q131" s="10" t="s">
        <v>867</v>
      </c>
      <c r="R131" s="10">
        <v>2</v>
      </c>
      <c r="S131" s="21" t="s">
        <v>795</v>
      </c>
      <c r="T131" s="10"/>
      <c r="U131" s="10">
        <v>5320</v>
      </c>
      <c r="V131" s="10" t="s">
        <v>889</v>
      </c>
      <c r="W131" s="10">
        <v>1500</v>
      </c>
      <c r="X131" s="10" t="s">
        <v>827</v>
      </c>
      <c r="Y131" s="10">
        <v>2000</v>
      </c>
      <c r="Z131" s="10" t="s">
        <v>828</v>
      </c>
      <c r="AA131" s="10">
        <v>30</v>
      </c>
      <c r="AB131" s="10">
        <v>1769.63</v>
      </c>
      <c r="AC131" s="10">
        <v>71.53</v>
      </c>
      <c r="AD131" s="10">
        <v>36.15</v>
      </c>
    </row>
    <row r="132" spans="1:30">
      <c r="A132" s="10">
        <v>723</v>
      </c>
      <c r="B132" s="10">
        <v>8234</v>
      </c>
      <c r="C132" s="10" t="s">
        <v>373</v>
      </c>
      <c r="D132" s="10"/>
      <c r="E132" s="10" t="s">
        <v>873</v>
      </c>
      <c r="F132" s="10" t="s">
        <v>874</v>
      </c>
      <c r="G132" s="10"/>
      <c r="H132" s="10">
        <v>132</v>
      </c>
      <c r="I132" s="28">
        <f t="shared" si="7"/>
        <v>15.399999999999999</v>
      </c>
      <c r="J132" s="28">
        <v>70</v>
      </c>
      <c r="K132" s="28">
        <f t="shared" si="6"/>
        <v>85.4</v>
      </c>
      <c r="L132" s="29"/>
      <c r="M132" s="29"/>
      <c r="N132" s="29"/>
      <c r="O132" s="40"/>
      <c r="P132" s="30"/>
      <c r="Q132" s="10" t="s">
        <v>867</v>
      </c>
      <c r="R132" s="10">
        <v>3</v>
      </c>
      <c r="S132" s="21" t="s">
        <v>795</v>
      </c>
      <c r="T132" s="10"/>
      <c r="U132" s="10">
        <v>8470</v>
      </c>
      <c r="V132" s="10" t="s">
        <v>627</v>
      </c>
      <c r="W132" s="10">
        <v>6000</v>
      </c>
      <c r="X132" s="10" t="s">
        <v>838</v>
      </c>
      <c r="Y132" s="10">
        <v>3750</v>
      </c>
      <c r="Z132" s="10" t="s">
        <v>849</v>
      </c>
      <c r="AA132" s="10">
        <v>30</v>
      </c>
      <c r="AB132" s="10">
        <v>1769.63</v>
      </c>
      <c r="AC132" s="10">
        <v>71.53</v>
      </c>
      <c r="AD132" s="10">
        <v>36.15</v>
      </c>
    </row>
    <row r="133" spans="1:30">
      <c r="A133" s="10">
        <v>724</v>
      </c>
      <c r="B133" s="10">
        <v>5005</v>
      </c>
      <c r="C133" s="10" t="s">
        <v>734</v>
      </c>
      <c r="D133" s="10"/>
      <c r="E133" s="10" t="s">
        <v>873</v>
      </c>
      <c r="F133" s="10" t="s">
        <v>874</v>
      </c>
      <c r="G133" s="10"/>
      <c r="H133" s="10">
        <v>251</v>
      </c>
      <c r="I133" s="28">
        <f t="shared" si="7"/>
        <v>29.283333333333331</v>
      </c>
      <c r="J133" s="28">
        <v>56</v>
      </c>
      <c r="K133" s="28">
        <f t="shared" si="6"/>
        <v>85.283333333333331</v>
      </c>
      <c r="L133" s="29"/>
      <c r="M133" s="29"/>
      <c r="N133" s="29"/>
      <c r="O133" s="40"/>
      <c r="P133" s="30"/>
      <c r="Q133" s="10" t="s">
        <v>867</v>
      </c>
      <c r="R133" s="10">
        <v>3</v>
      </c>
      <c r="S133" s="21" t="s">
        <v>795</v>
      </c>
      <c r="T133" s="10"/>
      <c r="U133" s="10">
        <v>8305</v>
      </c>
      <c r="V133" s="10" t="s">
        <v>1202</v>
      </c>
      <c r="W133" s="10">
        <v>6000</v>
      </c>
      <c r="X133" s="10" t="s">
        <v>838</v>
      </c>
      <c r="Y133" s="10">
        <v>4000</v>
      </c>
      <c r="Z133" s="10" t="s">
        <v>800</v>
      </c>
      <c r="AA133" s="10">
        <v>30</v>
      </c>
      <c r="AB133" s="10">
        <v>1769.63</v>
      </c>
      <c r="AC133" s="10">
        <v>71.53</v>
      </c>
      <c r="AD133" s="10">
        <v>36.15</v>
      </c>
    </row>
    <row r="134" spans="1:30">
      <c r="A134" s="10">
        <v>725</v>
      </c>
      <c r="B134" s="10">
        <v>8223</v>
      </c>
      <c r="C134" s="10" t="s">
        <v>365</v>
      </c>
      <c r="D134" s="10"/>
      <c r="E134" s="10" t="s">
        <v>873</v>
      </c>
      <c r="F134" s="10" t="s">
        <v>874</v>
      </c>
      <c r="G134" s="10"/>
      <c r="H134" s="10">
        <v>131</v>
      </c>
      <c r="I134" s="28">
        <f t="shared" si="7"/>
        <v>15.283333333333331</v>
      </c>
      <c r="J134" s="28">
        <v>70</v>
      </c>
      <c r="K134" s="28">
        <f t="shared" si="6"/>
        <v>85.283333333333331</v>
      </c>
      <c r="L134" s="29"/>
      <c r="M134" s="29"/>
      <c r="N134" s="29"/>
      <c r="O134" s="40"/>
      <c r="P134" s="30"/>
      <c r="Q134" s="10" t="s">
        <v>867</v>
      </c>
      <c r="R134" s="10">
        <v>1</v>
      </c>
      <c r="S134" s="21" t="s">
        <v>795</v>
      </c>
      <c r="T134" s="10"/>
      <c r="U134" s="10">
        <v>8275</v>
      </c>
      <c r="V134" s="10" t="s">
        <v>966</v>
      </c>
      <c r="W134" s="10">
        <v>6000</v>
      </c>
      <c r="X134" s="10" t="s">
        <v>838</v>
      </c>
      <c r="Y134" s="10">
        <v>4000</v>
      </c>
      <c r="Z134" s="10" t="s">
        <v>800</v>
      </c>
      <c r="AA134" s="10">
        <v>30</v>
      </c>
      <c r="AB134" s="10">
        <v>1769.63</v>
      </c>
      <c r="AC134" s="10">
        <v>71.53</v>
      </c>
      <c r="AD134" s="10">
        <v>36.15</v>
      </c>
    </row>
    <row r="135" spans="1:30">
      <c r="A135" s="10">
        <v>726</v>
      </c>
      <c r="B135" s="10">
        <v>8010</v>
      </c>
      <c r="C135" s="10" t="s">
        <v>278</v>
      </c>
      <c r="D135" s="10"/>
      <c r="E135" s="10" t="s">
        <v>873</v>
      </c>
      <c r="F135" s="10" t="s">
        <v>874</v>
      </c>
      <c r="G135" s="10"/>
      <c r="H135" s="10">
        <v>131</v>
      </c>
      <c r="I135" s="28">
        <f t="shared" si="7"/>
        <v>15.283333333333331</v>
      </c>
      <c r="J135" s="28">
        <v>70</v>
      </c>
      <c r="K135" s="28">
        <f t="shared" si="6"/>
        <v>85.283333333333331</v>
      </c>
      <c r="L135" s="29"/>
      <c r="M135" s="29"/>
      <c r="N135" s="29"/>
      <c r="O135" s="40"/>
      <c r="P135" s="30"/>
      <c r="Q135" s="10" t="s">
        <v>867</v>
      </c>
      <c r="R135" s="10">
        <v>2</v>
      </c>
      <c r="S135" s="21" t="s">
        <v>795</v>
      </c>
      <c r="T135" s="10"/>
      <c r="U135" s="10">
        <v>4645</v>
      </c>
      <c r="V135" s="10" t="s">
        <v>818</v>
      </c>
      <c r="W135" s="10">
        <v>4000</v>
      </c>
      <c r="X135" s="10" t="s">
        <v>819</v>
      </c>
      <c r="Y135" s="10">
        <v>3000</v>
      </c>
      <c r="Z135" s="10" t="s">
        <v>804</v>
      </c>
      <c r="AA135" s="10">
        <v>30</v>
      </c>
      <c r="AB135" s="10">
        <v>1769.63</v>
      </c>
      <c r="AC135" s="10">
        <v>71.53</v>
      </c>
      <c r="AD135" s="10">
        <v>36.15</v>
      </c>
    </row>
    <row r="136" spans="1:30">
      <c r="A136" s="10">
        <v>727</v>
      </c>
      <c r="B136" s="10">
        <v>6678</v>
      </c>
      <c r="C136" s="10" t="s">
        <v>165</v>
      </c>
      <c r="D136" s="10"/>
      <c r="E136" s="10" t="s">
        <v>873</v>
      </c>
      <c r="F136" s="10" t="s">
        <v>874</v>
      </c>
      <c r="G136" s="10"/>
      <c r="H136" s="10">
        <v>131</v>
      </c>
      <c r="I136" s="28">
        <f t="shared" si="7"/>
        <v>15.283333333333331</v>
      </c>
      <c r="J136" s="28">
        <v>70</v>
      </c>
      <c r="K136" s="28">
        <f t="shared" si="6"/>
        <v>85.283333333333331</v>
      </c>
      <c r="L136" s="29"/>
      <c r="M136" s="29"/>
      <c r="N136" s="29"/>
      <c r="O136" s="40"/>
      <c r="P136" s="30"/>
      <c r="Q136" s="10" t="s">
        <v>867</v>
      </c>
      <c r="R136" s="10">
        <v>2</v>
      </c>
      <c r="S136" s="21" t="s">
        <v>795</v>
      </c>
      <c r="T136" s="10">
        <v>83.33</v>
      </c>
      <c r="U136" s="10">
        <v>8735</v>
      </c>
      <c r="V136" s="10" t="s">
        <v>805</v>
      </c>
      <c r="W136" s="10">
        <v>6000</v>
      </c>
      <c r="X136" s="10" t="s">
        <v>838</v>
      </c>
      <c r="Y136" s="10">
        <v>3500</v>
      </c>
      <c r="Z136" s="10" t="s">
        <v>808</v>
      </c>
      <c r="AA136" s="10">
        <v>30</v>
      </c>
      <c r="AB136" s="10">
        <v>1474.63</v>
      </c>
      <c r="AC136" s="10">
        <v>59.61</v>
      </c>
      <c r="AD136" s="10">
        <v>30.12</v>
      </c>
    </row>
    <row r="137" spans="1:30">
      <c r="A137" s="10">
        <v>728</v>
      </c>
      <c r="B137" s="10">
        <v>5929</v>
      </c>
      <c r="C137" s="10" t="s">
        <v>103</v>
      </c>
      <c r="D137" s="10"/>
      <c r="E137" s="10" t="s">
        <v>873</v>
      </c>
      <c r="F137" s="10" t="s">
        <v>874</v>
      </c>
      <c r="G137" s="10"/>
      <c r="H137" s="10">
        <v>131</v>
      </c>
      <c r="I137" s="28">
        <f t="shared" si="7"/>
        <v>15.283333333333331</v>
      </c>
      <c r="J137" s="28">
        <v>70</v>
      </c>
      <c r="K137" s="28">
        <f t="shared" si="6"/>
        <v>85.283333333333331</v>
      </c>
      <c r="L137" s="29"/>
      <c r="M137" s="29"/>
      <c r="N137" s="29"/>
      <c r="O137" s="40"/>
      <c r="P137" s="30"/>
      <c r="Q137" s="10" t="s">
        <v>867</v>
      </c>
      <c r="R137" s="10">
        <v>2</v>
      </c>
      <c r="S137" s="21" t="s">
        <v>795</v>
      </c>
      <c r="T137" s="10"/>
      <c r="U137" s="10">
        <v>8110</v>
      </c>
      <c r="V137" s="10" t="s">
        <v>857</v>
      </c>
      <c r="W137" s="10">
        <v>6000</v>
      </c>
      <c r="X137" s="10" t="s">
        <v>838</v>
      </c>
      <c r="Y137" s="10">
        <v>4250</v>
      </c>
      <c r="Z137" s="10" t="s">
        <v>798</v>
      </c>
      <c r="AA137" s="10">
        <v>30</v>
      </c>
      <c r="AB137" s="10">
        <v>1769.63</v>
      </c>
      <c r="AC137" s="10">
        <v>71.53</v>
      </c>
      <c r="AD137" s="10">
        <v>36.15</v>
      </c>
    </row>
    <row r="138" spans="1:30">
      <c r="A138" s="10">
        <v>729</v>
      </c>
      <c r="B138" s="10">
        <v>8241</v>
      </c>
      <c r="C138" s="10" t="s">
        <v>377</v>
      </c>
      <c r="D138" s="10"/>
      <c r="E138" s="10" t="s">
        <v>873</v>
      </c>
      <c r="F138" s="10" t="s">
        <v>874</v>
      </c>
      <c r="G138" s="10"/>
      <c r="H138" s="10">
        <v>131</v>
      </c>
      <c r="I138" s="28">
        <f t="shared" si="7"/>
        <v>15.283333333333331</v>
      </c>
      <c r="J138" s="28">
        <v>70</v>
      </c>
      <c r="K138" s="28">
        <f t="shared" si="6"/>
        <v>85.283333333333331</v>
      </c>
      <c r="L138" s="29"/>
      <c r="M138" s="29"/>
      <c r="N138" s="29"/>
      <c r="O138" s="40"/>
      <c r="P138" s="30"/>
      <c r="Q138" s="10" t="s">
        <v>867</v>
      </c>
      <c r="R138" s="10">
        <v>1</v>
      </c>
      <c r="S138" s="21" t="s">
        <v>795</v>
      </c>
      <c r="T138" s="10"/>
      <c r="U138" s="10">
        <v>5755</v>
      </c>
      <c r="V138" s="10" t="s">
        <v>1214</v>
      </c>
      <c r="W138" s="10">
        <v>3500</v>
      </c>
      <c r="X138" s="10" t="s">
        <v>1061</v>
      </c>
      <c r="Y138" s="10">
        <v>2000</v>
      </c>
      <c r="Z138" s="10" t="s">
        <v>828</v>
      </c>
      <c r="AA138" s="10">
        <v>30</v>
      </c>
      <c r="AB138" s="10">
        <v>1769.63</v>
      </c>
      <c r="AC138" s="10">
        <v>71.53</v>
      </c>
      <c r="AD138" s="10">
        <v>36.15</v>
      </c>
    </row>
    <row r="139" spans="1:30">
      <c r="A139" s="10">
        <v>730</v>
      </c>
      <c r="B139" s="10">
        <v>2812</v>
      </c>
      <c r="C139" s="10" t="s">
        <v>484</v>
      </c>
      <c r="D139" s="10"/>
      <c r="E139" s="10" t="s">
        <v>873</v>
      </c>
      <c r="F139" s="10" t="s">
        <v>874</v>
      </c>
      <c r="G139" s="10"/>
      <c r="H139" s="10">
        <v>131</v>
      </c>
      <c r="I139" s="28">
        <f t="shared" si="7"/>
        <v>15.283333333333331</v>
      </c>
      <c r="J139" s="28">
        <v>70</v>
      </c>
      <c r="K139" s="28">
        <f t="shared" si="6"/>
        <v>85.283333333333331</v>
      </c>
      <c r="L139" s="29"/>
      <c r="M139" s="29"/>
      <c r="N139" s="29"/>
      <c r="O139" s="40"/>
      <c r="P139" s="30"/>
      <c r="Q139" s="10" t="s">
        <v>867</v>
      </c>
      <c r="R139" s="10">
        <v>2</v>
      </c>
      <c r="S139" s="21" t="s">
        <v>795</v>
      </c>
      <c r="T139" s="10"/>
      <c r="U139" s="10">
        <v>7525</v>
      </c>
      <c r="V139" s="10" t="s">
        <v>431</v>
      </c>
      <c r="W139" s="10">
        <v>5500</v>
      </c>
      <c r="X139" s="10" t="s">
        <v>853</v>
      </c>
      <c r="Y139" s="10">
        <v>3000</v>
      </c>
      <c r="Z139" s="10" t="s">
        <v>804</v>
      </c>
      <c r="AA139" s="10">
        <v>30</v>
      </c>
      <c r="AB139" s="10">
        <v>1769.63</v>
      </c>
      <c r="AC139" s="10">
        <v>71.53</v>
      </c>
      <c r="AD139" s="10">
        <v>36.15</v>
      </c>
    </row>
    <row r="140" spans="1:30">
      <c r="A140" s="10">
        <v>731</v>
      </c>
      <c r="B140" s="10">
        <v>6172</v>
      </c>
      <c r="C140" s="10" t="s">
        <v>126</v>
      </c>
      <c r="D140" s="10"/>
      <c r="E140" s="10" t="s">
        <v>873</v>
      </c>
      <c r="F140" s="10" t="s">
        <v>874</v>
      </c>
      <c r="G140" s="10"/>
      <c r="H140" s="10">
        <v>131</v>
      </c>
      <c r="I140" s="28">
        <f t="shared" si="7"/>
        <v>15.283333333333331</v>
      </c>
      <c r="J140" s="28">
        <v>70</v>
      </c>
      <c r="K140" s="28">
        <f t="shared" si="6"/>
        <v>85.283333333333331</v>
      </c>
      <c r="L140" s="29"/>
      <c r="M140" s="29"/>
      <c r="N140" s="29"/>
      <c r="O140" s="40"/>
      <c r="P140" s="30"/>
      <c r="Q140" s="10" t="s">
        <v>867</v>
      </c>
      <c r="R140" s="10">
        <v>2</v>
      </c>
      <c r="S140" s="21" t="s">
        <v>795</v>
      </c>
      <c r="T140" s="10"/>
      <c r="U140" s="10">
        <v>7225</v>
      </c>
      <c r="V140" s="10" t="s">
        <v>422</v>
      </c>
      <c r="W140" s="10">
        <v>5500</v>
      </c>
      <c r="X140" s="10" t="s">
        <v>853</v>
      </c>
      <c r="Y140" s="10">
        <v>3250</v>
      </c>
      <c r="Z140" s="10" t="s">
        <v>802</v>
      </c>
      <c r="AA140" s="10">
        <v>30</v>
      </c>
      <c r="AB140" s="10">
        <v>1769.63</v>
      </c>
      <c r="AC140" s="10">
        <v>71.53</v>
      </c>
      <c r="AD140" s="10">
        <v>36.15</v>
      </c>
    </row>
    <row r="141" spans="1:30">
      <c r="A141" s="10">
        <v>732</v>
      </c>
      <c r="B141" s="10">
        <v>7562</v>
      </c>
      <c r="C141" s="10" t="s">
        <v>260</v>
      </c>
      <c r="D141" s="10"/>
      <c r="E141" s="10" t="s">
        <v>873</v>
      </c>
      <c r="F141" s="10" t="s">
        <v>874</v>
      </c>
      <c r="G141" s="10"/>
      <c r="H141" s="10">
        <v>131</v>
      </c>
      <c r="I141" s="28">
        <f t="shared" si="7"/>
        <v>15.283333333333331</v>
      </c>
      <c r="J141" s="28">
        <v>70</v>
      </c>
      <c r="K141" s="28">
        <f t="shared" si="6"/>
        <v>85.283333333333331</v>
      </c>
      <c r="L141" s="29"/>
      <c r="M141" s="29"/>
      <c r="N141" s="29"/>
      <c r="O141" s="40"/>
      <c r="P141" s="30"/>
      <c r="Q141" s="10" t="s">
        <v>867</v>
      </c>
      <c r="R141" s="10">
        <v>2</v>
      </c>
      <c r="S141" s="21" t="s">
        <v>795</v>
      </c>
      <c r="T141" s="10"/>
      <c r="U141" s="10">
        <v>6701</v>
      </c>
      <c r="V141" s="10" t="s">
        <v>1070</v>
      </c>
      <c r="W141" s="10">
        <v>5000</v>
      </c>
      <c r="X141" s="10" t="s">
        <v>817</v>
      </c>
      <c r="Y141" s="10">
        <v>3500</v>
      </c>
      <c r="Z141" s="10" t="s">
        <v>808</v>
      </c>
      <c r="AA141" s="10">
        <v>30</v>
      </c>
      <c r="AB141" s="10">
        <v>1769.63</v>
      </c>
      <c r="AC141" s="10">
        <v>71.53</v>
      </c>
      <c r="AD141" s="10">
        <v>36.15</v>
      </c>
    </row>
    <row r="142" spans="1:30">
      <c r="A142" s="10">
        <v>733</v>
      </c>
      <c r="B142" s="10">
        <v>587</v>
      </c>
      <c r="C142" s="10" t="s">
        <v>982</v>
      </c>
      <c r="D142" s="10"/>
      <c r="E142" s="10" t="s">
        <v>873</v>
      </c>
      <c r="F142" s="10" t="s">
        <v>874</v>
      </c>
      <c r="G142" s="10"/>
      <c r="H142" s="10">
        <v>131</v>
      </c>
      <c r="I142" s="28">
        <f t="shared" si="7"/>
        <v>15.283333333333331</v>
      </c>
      <c r="J142" s="28">
        <v>70</v>
      </c>
      <c r="K142" s="28">
        <f t="shared" si="6"/>
        <v>85.283333333333331</v>
      </c>
      <c r="L142" s="29"/>
      <c r="M142" s="29"/>
      <c r="N142" s="29"/>
      <c r="O142" s="40"/>
      <c r="P142" s="30"/>
      <c r="Q142" s="10" t="s">
        <v>867</v>
      </c>
      <c r="R142" s="10">
        <v>2</v>
      </c>
      <c r="S142" s="21" t="s">
        <v>795</v>
      </c>
      <c r="T142" s="10"/>
      <c r="U142" s="10">
        <v>6055</v>
      </c>
      <c r="V142" s="10" t="s">
        <v>807</v>
      </c>
      <c r="W142" s="10">
        <v>4500</v>
      </c>
      <c r="X142" s="10" t="s">
        <v>797</v>
      </c>
      <c r="Y142" s="10">
        <v>3500</v>
      </c>
      <c r="Z142" s="10" t="s">
        <v>808</v>
      </c>
      <c r="AA142" s="10">
        <v>30</v>
      </c>
      <c r="AB142" s="10">
        <v>1769.63</v>
      </c>
      <c r="AC142" s="10">
        <v>71.53</v>
      </c>
      <c r="AD142" s="10">
        <v>36.15</v>
      </c>
    </row>
    <row r="143" spans="1:30">
      <c r="A143" s="10">
        <v>734</v>
      </c>
      <c r="B143" s="10">
        <v>8002</v>
      </c>
      <c r="C143" s="10" t="s">
        <v>272</v>
      </c>
      <c r="D143" s="10"/>
      <c r="E143" s="10" t="s">
        <v>873</v>
      </c>
      <c r="F143" s="10" t="s">
        <v>874</v>
      </c>
      <c r="G143" s="10"/>
      <c r="H143" s="10">
        <v>130</v>
      </c>
      <c r="I143" s="28">
        <f t="shared" si="7"/>
        <v>15.166666666666664</v>
      </c>
      <c r="J143" s="28">
        <v>70</v>
      </c>
      <c r="K143" s="28">
        <f t="shared" si="6"/>
        <v>85.166666666666657</v>
      </c>
      <c r="L143" s="29"/>
      <c r="M143" s="29"/>
      <c r="N143" s="29"/>
      <c r="O143" s="40"/>
      <c r="P143" s="30"/>
      <c r="Q143" s="10" t="s">
        <v>867</v>
      </c>
      <c r="R143" s="10">
        <v>2</v>
      </c>
      <c r="S143" s="21" t="s">
        <v>795</v>
      </c>
      <c r="T143" s="10"/>
      <c r="U143" s="10">
        <v>8215</v>
      </c>
      <c r="V143" s="10" t="s">
        <v>1116</v>
      </c>
      <c r="W143" s="10">
        <v>6000</v>
      </c>
      <c r="X143" s="10" t="s">
        <v>838</v>
      </c>
      <c r="Y143" s="10">
        <v>3000</v>
      </c>
      <c r="Z143" s="10" t="s">
        <v>804</v>
      </c>
      <c r="AA143" s="10">
        <v>30</v>
      </c>
      <c r="AB143" s="10">
        <v>1769.63</v>
      </c>
      <c r="AC143" s="10">
        <v>71.53</v>
      </c>
      <c r="AD143" s="10">
        <v>36.15</v>
      </c>
    </row>
    <row r="144" spans="1:30">
      <c r="A144" s="10">
        <v>735</v>
      </c>
      <c r="B144" s="10">
        <v>6731</v>
      </c>
      <c r="C144" s="10" t="s">
        <v>192</v>
      </c>
      <c r="D144" s="10"/>
      <c r="E144" s="10" t="s">
        <v>873</v>
      </c>
      <c r="F144" s="10" t="s">
        <v>874</v>
      </c>
      <c r="G144" s="10"/>
      <c r="H144" s="10">
        <v>130</v>
      </c>
      <c r="I144" s="28">
        <f t="shared" si="7"/>
        <v>15.166666666666664</v>
      </c>
      <c r="J144" s="28">
        <v>70</v>
      </c>
      <c r="K144" s="28">
        <f t="shared" si="6"/>
        <v>85.166666666666657</v>
      </c>
      <c r="L144" s="29"/>
      <c r="M144" s="29"/>
      <c r="N144" s="29"/>
      <c r="O144" s="40"/>
      <c r="P144" s="30"/>
      <c r="Q144" s="10" t="s">
        <v>867</v>
      </c>
      <c r="R144" s="10">
        <v>2</v>
      </c>
      <c r="S144" s="21" t="s">
        <v>795</v>
      </c>
      <c r="T144" s="10"/>
      <c r="U144" s="10">
        <v>7601</v>
      </c>
      <c r="V144" s="10" t="s">
        <v>421</v>
      </c>
      <c r="W144" s="10">
        <v>5500</v>
      </c>
      <c r="X144" s="10" t="s">
        <v>853</v>
      </c>
      <c r="Y144" s="10">
        <v>4000</v>
      </c>
      <c r="Z144" s="10" t="s">
        <v>800</v>
      </c>
      <c r="AA144" s="10">
        <v>30</v>
      </c>
      <c r="AB144" s="10">
        <v>1769.63</v>
      </c>
      <c r="AC144" s="10">
        <v>71.53</v>
      </c>
      <c r="AD144" s="10">
        <v>36.15</v>
      </c>
    </row>
    <row r="145" spans="1:30">
      <c r="A145" s="10">
        <v>736</v>
      </c>
      <c r="B145" s="10">
        <v>7585</v>
      </c>
      <c r="C145" s="10" t="s">
        <v>265</v>
      </c>
      <c r="D145" s="10"/>
      <c r="E145" s="10" t="s">
        <v>873</v>
      </c>
      <c r="F145" s="10" t="s">
        <v>874</v>
      </c>
      <c r="G145" s="10"/>
      <c r="H145" s="10">
        <v>130</v>
      </c>
      <c r="I145" s="28">
        <f t="shared" ref="I145:I176" si="8">1.4/12*H145</f>
        <v>15.166666666666664</v>
      </c>
      <c r="J145" s="28">
        <v>70</v>
      </c>
      <c r="K145" s="28">
        <f t="shared" si="6"/>
        <v>85.166666666666657</v>
      </c>
      <c r="L145" s="29"/>
      <c r="M145" s="29"/>
      <c r="N145" s="29"/>
      <c r="O145" s="40"/>
      <c r="P145" s="30"/>
      <c r="Q145" s="10" t="s">
        <v>867</v>
      </c>
      <c r="R145" s="10">
        <v>1</v>
      </c>
      <c r="S145" s="21" t="s">
        <v>795</v>
      </c>
      <c r="T145" s="10"/>
      <c r="U145" s="10">
        <v>6715</v>
      </c>
      <c r="V145" s="10" t="s">
        <v>951</v>
      </c>
      <c r="W145" s="10">
        <v>5000</v>
      </c>
      <c r="X145" s="10" t="s">
        <v>817</v>
      </c>
      <c r="Y145" s="10">
        <v>3500</v>
      </c>
      <c r="Z145" s="10" t="s">
        <v>808</v>
      </c>
      <c r="AA145" s="10">
        <v>30</v>
      </c>
      <c r="AB145" s="10">
        <v>1769.63</v>
      </c>
      <c r="AC145" s="10">
        <v>71.53</v>
      </c>
      <c r="AD145" s="10">
        <v>36.15</v>
      </c>
    </row>
    <row r="146" spans="1:30">
      <c r="A146" s="10">
        <v>737</v>
      </c>
      <c r="B146" s="10">
        <v>5517</v>
      </c>
      <c r="C146" s="10" t="s">
        <v>79</v>
      </c>
      <c r="D146" s="10"/>
      <c r="E146" s="10" t="s">
        <v>873</v>
      </c>
      <c r="F146" s="10" t="s">
        <v>874</v>
      </c>
      <c r="G146" s="10"/>
      <c r="H146" s="10">
        <v>129</v>
      </c>
      <c r="I146" s="28">
        <f t="shared" si="8"/>
        <v>15.049999999999999</v>
      </c>
      <c r="J146" s="28">
        <v>70</v>
      </c>
      <c r="K146" s="28">
        <f t="shared" si="6"/>
        <v>85.05</v>
      </c>
      <c r="L146" s="29"/>
      <c r="M146" s="29"/>
      <c r="N146" s="29"/>
      <c r="O146" s="40"/>
      <c r="P146" s="30"/>
      <c r="Q146" s="10" t="s">
        <v>867</v>
      </c>
      <c r="R146" s="10">
        <v>2</v>
      </c>
      <c r="S146" s="21" t="s">
        <v>795</v>
      </c>
      <c r="T146" s="10"/>
      <c r="U146" s="10">
        <v>4645</v>
      </c>
      <c r="V146" s="10" t="s">
        <v>818</v>
      </c>
      <c r="W146" s="10">
        <v>4000</v>
      </c>
      <c r="X146" s="10" t="s">
        <v>819</v>
      </c>
      <c r="Y146" s="10">
        <v>3000</v>
      </c>
      <c r="Z146" s="10" t="s">
        <v>804</v>
      </c>
      <c r="AA146" s="10">
        <v>30</v>
      </c>
      <c r="AB146" s="10">
        <v>1769.63</v>
      </c>
      <c r="AC146" s="10">
        <v>71.53</v>
      </c>
      <c r="AD146" s="10">
        <v>36.15</v>
      </c>
    </row>
    <row r="147" spans="1:30">
      <c r="A147" s="10">
        <v>738</v>
      </c>
      <c r="B147" s="10">
        <v>4979</v>
      </c>
      <c r="C147" s="10" t="s">
        <v>727</v>
      </c>
      <c r="D147" s="10"/>
      <c r="E147" s="10" t="s">
        <v>873</v>
      </c>
      <c r="F147" s="10" t="s">
        <v>874</v>
      </c>
      <c r="G147" s="10"/>
      <c r="H147" s="10">
        <v>249</v>
      </c>
      <c r="I147" s="28">
        <f t="shared" si="8"/>
        <v>29.049999999999997</v>
      </c>
      <c r="J147" s="28">
        <v>56</v>
      </c>
      <c r="K147" s="28">
        <f t="shared" si="6"/>
        <v>85.05</v>
      </c>
      <c r="L147" s="29"/>
      <c r="M147" s="29"/>
      <c r="N147" s="29"/>
      <c r="O147" s="40"/>
      <c r="P147" s="30"/>
      <c r="Q147" s="10" t="s">
        <v>867</v>
      </c>
      <c r="R147" s="10">
        <v>3</v>
      </c>
      <c r="S147" s="21" t="s">
        <v>795</v>
      </c>
      <c r="T147" s="10"/>
      <c r="U147" s="10">
        <v>8575</v>
      </c>
      <c r="V147" s="10" t="s">
        <v>561</v>
      </c>
      <c r="W147" s="10">
        <v>6000</v>
      </c>
      <c r="X147" s="10" t="s">
        <v>838</v>
      </c>
      <c r="Y147" s="10">
        <v>2750</v>
      </c>
      <c r="Z147" s="10" t="s">
        <v>823</v>
      </c>
      <c r="AA147" s="10">
        <v>30</v>
      </c>
      <c r="AB147" s="10">
        <v>1769.63</v>
      </c>
      <c r="AC147" s="10">
        <v>71.53</v>
      </c>
      <c r="AD147" s="10">
        <v>36.15</v>
      </c>
    </row>
    <row r="148" spans="1:30">
      <c r="A148" s="10">
        <v>739</v>
      </c>
      <c r="B148" s="10">
        <v>4869</v>
      </c>
      <c r="C148" s="10" t="s">
        <v>718</v>
      </c>
      <c r="D148" s="10"/>
      <c r="E148" s="10" t="s">
        <v>873</v>
      </c>
      <c r="F148" s="10" t="s">
        <v>874</v>
      </c>
      <c r="G148" s="10"/>
      <c r="H148" s="10">
        <v>249</v>
      </c>
      <c r="I148" s="28">
        <f t="shared" si="8"/>
        <v>29.049999999999997</v>
      </c>
      <c r="J148" s="28">
        <v>56</v>
      </c>
      <c r="K148" s="28">
        <f t="shared" si="6"/>
        <v>85.05</v>
      </c>
      <c r="L148" s="29"/>
      <c r="M148" s="29"/>
      <c r="N148" s="29"/>
      <c r="O148" s="40"/>
      <c r="P148" s="30"/>
      <c r="Q148" s="10" t="s">
        <v>867</v>
      </c>
      <c r="R148" s="10">
        <v>3</v>
      </c>
      <c r="S148" s="21" t="s">
        <v>795</v>
      </c>
      <c r="T148" s="10"/>
      <c r="U148" s="10">
        <v>8425</v>
      </c>
      <c r="V148" s="10" t="s">
        <v>413</v>
      </c>
      <c r="W148" s="10">
        <v>6000</v>
      </c>
      <c r="X148" s="10" t="s">
        <v>838</v>
      </c>
      <c r="Y148" s="10">
        <v>4000</v>
      </c>
      <c r="Z148" s="10" t="s">
        <v>800</v>
      </c>
      <c r="AA148" s="10">
        <v>30</v>
      </c>
      <c r="AB148" s="10">
        <v>1769.63</v>
      </c>
      <c r="AC148" s="10">
        <v>71.53</v>
      </c>
      <c r="AD148" s="10">
        <v>36.15</v>
      </c>
    </row>
    <row r="149" spans="1:30">
      <c r="A149" s="10">
        <v>740</v>
      </c>
      <c r="B149" s="10">
        <v>7547</v>
      </c>
      <c r="C149" s="10" t="s">
        <v>255</v>
      </c>
      <c r="D149" s="10"/>
      <c r="E149" s="10" t="s">
        <v>873</v>
      </c>
      <c r="F149" s="10" t="s">
        <v>874</v>
      </c>
      <c r="G149" s="10"/>
      <c r="H149" s="10">
        <v>129</v>
      </c>
      <c r="I149" s="28">
        <f t="shared" si="8"/>
        <v>15.049999999999999</v>
      </c>
      <c r="J149" s="28">
        <v>70</v>
      </c>
      <c r="K149" s="28">
        <f t="shared" si="6"/>
        <v>85.05</v>
      </c>
      <c r="L149" s="29"/>
      <c r="M149" s="29"/>
      <c r="N149" s="29"/>
      <c r="O149" s="40"/>
      <c r="P149" s="30"/>
      <c r="Q149" s="10" t="s">
        <v>867</v>
      </c>
      <c r="R149" s="10">
        <v>1</v>
      </c>
      <c r="S149" s="21" t="s">
        <v>795</v>
      </c>
      <c r="T149" s="10"/>
      <c r="U149" s="10">
        <v>4690</v>
      </c>
      <c r="V149" s="10" t="s">
        <v>1120</v>
      </c>
      <c r="W149" s="10">
        <v>3000</v>
      </c>
      <c r="X149" s="10" t="s">
        <v>878</v>
      </c>
      <c r="Y149" s="10">
        <v>2000</v>
      </c>
      <c r="Z149" s="10" t="s">
        <v>828</v>
      </c>
      <c r="AA149" s="10">
        <v>30</v>
      </c>
      <c r="AB149" s="10">
        <v>1769.63</v>
      </c>
      <c r="AC149" s="10">
        <v>71.53</v>
      </c>
      <c r="AD149" s="10">
        <v>36.15</v>
      </c>
    </row>
    <row r="150" spans="1:30">
      <c r="A150" s="10">
        <v>741</v>
      </c>
      <c r="B150" s="10">
        <v>8266</v>
      </c>
      <c r="C150" s="10" t="s">
        <v>387</v>
      </c>
      <c r="D150" s="10"/>
      <c r="E150" s="10" t="s">
        <v>873</v>
      </c>
      <c r="F150" s="10" t="s">
        <v>874</v>
      </c>
      <c r="G150" s="10"/>
      <c r="H150" s="10">
        <v>129</v>
      </c>
      <c r="I150" s="28">
        <f t="shared" si="8"/>
        <v>15.049999999999999</v>
      </c>
      <c r="J150" s="28">
        <v>70</v>
      </c>
      <c r="K150" s="28">
        <f t="shared" si="6"/>
        <v>85.05</v>
      </c>
      <c r="L150" s="29"/>
      <c r="M150" s="29"/>
      <c r="N150" s="29"/>
      <c r="O150" s="40"/>
      <c r="P150" s="30"/>
      <c r="Q150" s="10" t="s">
        <v>867</v>
      </c>
      <c r="R150" s="10">
        <v>1</v>
      </c>
      <c r="S150" s="21" t="s">
        <v>795</v>
      </c>
      <c r="T150" s="10"/>
      <c r="U150" s="10">
        <v>6670</v>
      </c>
      <c r="V150" s="10" t="s">
        <v>1071</v>
      </c>
      <c r="W150" s="10">
        <v>5000</v>
      </c>
      <c r="X150" s="10" t="s">
        <v>817</v>
      </c>
      <c r="Y150" s="10">
        <v>3250</v>
      </c>
      <c r="Z150" s="10" t="s">
        <v>802</v>
      </c>
      <c r="AA150" s="10">
        <v>30</v>
      </c>
      <c r="AB150" s="10">
        <v>1769.63</v>
      </c>
      <c r="AC150" s="10">
        <v>71.53</v>
      </c>
      <c r="AD150" s="10">
        <v>36.15</v>
      </c>
    </row>
    <row r="151" spans="1:30">
      <c r="A151" s="10">
        <v>742</v>
      </c>
      <c r="B151" s="10">
        <v>2862</v>
      </c>
      <c r="C151" s="10" t="s">
        <v>509</v>
      </c>
      <c r="D151" s="10"/>
      <c r="E151" s="10" t="s">
        <v>873</v>
      </c>
      <c r="F151" s="10" t="s">
        <v>874</v>
      </c>
      <c r="G151" s="10"/>
      <c r="H151" s="10">
        <v>129</v>
      </c>
      <c r="I151" s="28">
        <f t="shared" si="8"/>
        <v>15.049999999999999</v>
      </c>
      <c r="J151" s="28">
        <v>70</v>
      </c>
      <c r="K151" s="28">
        <f t="shared" si="6"/>
        <v>85.05</v>
      </c>
      <c r="L151" s="29"/>
      <c r="M151" s="29"/>
      <c r="N151" s="29"/>
      <c r="O151" s="40"/>
      <c r="P151" s="30"/>
      <c r="Q151" s="10" t="s">
        <v>867</v>
      </c>
      <c r="R151" s="10">
        <v>2</v>
      </c>
      <c r="S151" s="21" t="s">
        <v>795</v>
      </c>
      <c r="T151" s="10"/>
      <c r="U151" s="10">
        <v>5905</v>
      </c>
      <c r="V151" s="10" t="s">
        <v>801</v>
      </c>
      <c r="W151" s="10">
        <v>4500</v>
      </c>
      <c r="X151" s="10" t="s">
        <v>797</v>
      </c>
      <c r="Y151" s="10">
        <v>3250</v>
      </c>
      <c r="Z151" s="10" t="s">
        <v>802</v>
      </c>
      <c r="AA151" s="10">
        <v>30</v>
      </c>
      <c r="AB151" s="10">
        <v>1769.63</v>
      </c>
      <c r="AC151" s="10">
        <v>71.53</v>
      </c>
      <c r="AD151" s="10">
        <v>36.15</v>
      </c>
    </row>
    <row r="152" spans="1:30">
      <c r="A152" s="10">
        <v>743</v>
      </c>
      <c r="B152" s="10">
        <v>569</v>
      </c>
      <c r="C152" s="10" t="s">
        <v>973</v>
      </c>
      <c r="D152" s="10"/>
      <c r="E152" s="10" t="s">
        <v>873</v>
      </c>
      <c r="F152" s="10" t="s">
        <v>874</v>
      </c>
      <c r="G152" s="10"/>
      <c r="H152" s="10">
        <v>129</v>
      </c>
      <c r="I152" s="28">
        <f t="shared" si="8"/>
        <v>15.049999999999999</v>
      </c>
      <c r="J152" s="28">
        <v>70</v>
      </c>
      <c r="K152" s="28">
        <f t="shared" si="6"/>
        <v>85.05</v>
      </c>
      <c r="L152" s="29"/>
      <c r="M152" s="29"/>
      <c r="N152" s="29"/>
      <c r="O152" s="40"/>
      <c r="P152" s="30"/>
      <c r="Q152" s="10" t="s">
        <v>867</v>
      </c>
      <c r="R152" s="10">
        <v>2</v>
      </c>
      <c r="S152" s="21" t="s">
        <v>795</v>
      </c>
      <c r="T152" s="10"/>
      <c r="U152" s="10">
        <v>6220</v>
      </c>
      <c r="V152" s="10" t="s">
        <v>796</v>
      </c>
      <c r="W152" s="10">
        <v>4500</v>
      </c>
      <c r="X152" s="10" t="s">
        <v>797</v>
      </c>
      <c r="Y152" s="10">
        <v>4250</v>
      </c>
      <c r="Z152" s="10" t="s">
        <v>798</v>
      </c>
      <c r="AA152" s="10">
        <v>30</v>
      </c>
      <c r="AB152" s="10">
        <v>1769.63</v>
      </c>
      <c r="AC152" s="10">
        <v>71.53</v>
      </c>
      <c r="AD152" s="10">
        <v>36.15</v>
      </c>
    </row>
    <row r="153" spans="1:30">
      <c r="A153" s="10">
        <v>744</v>
      </c>
      <c r="B153" s="10">
        <v>2830</v>
      </c>
      <c r="C153" s="10" t="s">
        <v>490</v>
      </c>
      <c r="D153" s="10"/>
      <c r="E153" s="10" t="s">
        <v>873</v>
      </c>
      <c r="F153" s="10" t="s">
        <v>874</v>
      </c>
      <c r="G153" s="10"/>
      <c r="H153" s="10">
        <v>128</v>
      </c>
      <c r="I153" s="28">
        <f t="shared" si="8"/>
        <v>14.933333333333332</v>
      </c>
      <c r="J153" s="28">
        <v>70</v>
      </c>
      <c r="K153" s="28">
        <f t="shared" si="6"/>
        <v>84.933333333333337</v>
      </c>
      <c r="L153" s="29"/>
      <c r="M153" s="29"/>
      <c r="N153" s="29"/>
      <c r="O153" s="40"/>
      <c r="P153" s="30"/>
      <c r="Q153" s="10" t="s">
        <v>867</v>
      </c>
      <c r="R153" s="10">
        <v>2</v>
      </c>
      <c r="S153" s="21" t="s">
        <v>795</v>
      </c>
      <c r="T153" s="10"/>
      <c r="U153" s="10">
        <v>7810</v>
      </c>
      <c r="V153" s="10" t="s">
        <v>1220</v>
      </c>
      <c r="W153" s="10">
        <v>6000</v>
      </c>
      <c r="X153" s="10" t="s">
        <v>838</v>
      </c>
      <c r="Y153" s="10">
        <v>3250</v>
      </c>
      <c r="Z153" s="10" t="s">
        <v>802</v>
      </c>
      <c r="AA153" s="10">
        <v>30</v>
      </c>
      <c r="AB153" s="10">
        <v>1769.63</v>
      </c>
      <c r="AC153" s="10">
        <v>71.53</v>
      </c>
      <c r="AD153" s="10">
        <v>36.15</v>
      </c>
    </row>
    <row r="154" spans="1:30">
      <c r="A154" s="10">
        <v>745</v>
      </c>
      <c r="B154" s="10">
        <v>4853</v>
      </c>
      <c r="C154" s="10" t="s">
        <v>713</v>
      </c>
      <c r="D154" s="10"/>
      <c r="E154" s="10" t="s">
        <v>873</v>
      </c>
      <c r="F154" s="10" t="s">
        <v>874</v>
      </c>
      <c r="G154" s="10"/>
      <c r="H154" s="10">
        <v>248</v>
      </c>
      <c r="I154" s="28">
        <f t="shared" si="8"/>
        <v>28.93333333333333</v>
      </c>
      <c r="J154" s="28">
        <v>56</v>
      </c>
      <c r="K154" s="28">
        <f t="shared" si="6"/>
        <v>84.933333333333337</v>
      </c>
      <c r="L154" s="29"/>
      <c r="M154" s="29"/>
      <c r="N154" s="29"/>
      <c r="O154" s="40"/>
      <c r="P154" s="30"/>
      <c r="Q154" s="10" t="s">
        <v>867</v>
      </c>
      <c r="R154" s="10">
        <v>3</v>
      </c>
      <c r="S154" s="21" t="s">
        <v>795</v>
      </c>
      <c r="T154" s="10"/>
      <c r="U154" s="10">
        <v>8575</v>
      </c>
      <c r="V154" s="10" t="s">
        <v>561</v>
      </c>
      <c r="W154" s="10">
        <v>6000</v>
      </c>
      <c r="X154" s="10" t="s">
        <v>838</v>
      </c>
      <c r="Y154" s="10">
        <v>2750</v>
      </c>
      <c r="Z154" s="10" t="s">
        <v>823</v>
      </c>
      <c r="AA154" s="10">
        <v>30</v>
      </c>
      <c r="AB154" s="10">
        <v>1769.63</v>
      </c>
      <c r="AC154" s="10">
        <v>71.53</v>
      </c>
      <c r="AD154" s="10">
        <v>36.15</v>
      </c>
    </row>
    <row r="155" spans="1:30">
      <c r="A155" s="10">
        <v>746</v>
      </c>
      <c r="B155" s="10">
        <v>1777</v>
      </c>
      <c r="C155" s="10" t="s">
        <v>1167</v>
      </c>
      <c r="D155" s="10"/>
      <c r="E155" s="10" t="s">
        <v>873</v>
      </c>
      <c r="F155" s="10" t="s">
        <v>874</v>
      </c>
      <c r="G155" s="10"/>
      <c r="H155" s="10">
        <v>248</v>
      </c>
      <c r="I155" s="28">
        <f t="shared" si="8"/>
        <v>28.93333333333333</v>
      </c>
      <c r="J155" s="28">
        <v>56</v>
      </c>
      <c r="K155" s="28">
        <f t="shared" si="6"/>
        <v>84.933333333333337</v>
      </c>
      <c r="L155" s="29"/>
      <c r="M155" s="29"/>
      <c r="N155" s="29"/>
      <c r="O155" s="40"/>
      <c r="P155" s="30"/>
      <c r="Q155" s="10" t="s">
        <v>867</v>
      </c>
      <c r="R155" s="10">
        <v>3</v>
      </c>
      <c r="S155" s="21" t="s">
        <v>795</v>
      </c>
      <c r="T155" s="10"/>
      <c r="U155" s="10">
        <v>6823</v>
      </c>
      <c r="V155" s="10" t="s">
        <v>1105</v>
      </c>
      <c r="W155" s="10">
        <v>5000</v>
      </c>
      <c r="X155" s="10" t="s">
        <v>817</v>
      </c>
      <c r="Y155" s="10">
        <v>2750</v>
      </c>
      <c r="Z155" s="10" t="s">
        <v>823</v>
      </c>
      <c r="AA155" s="10">
        <v>30</v>
      </c>
      <c r="AB155" s="10">
        <v>1769.63</v>
      </c>
      <c r="AC155" s="10">
        <v>71.53</v>
      </c>
      <c r="AD155" s="10">
        <v>36.15</v>
      </c>
    </row>
    <row r="156" spans="1:30">
      <c r="A156" s="10">
        <v>747</v>
      </c>
      <c r="B156" s="10">
        <v>6645</v>
      </c>
      <c r="C156" s="10" t="s">
        <v>156</v>
      </c>
      <c r="D156" s="10"/>
      <c r="E156" s="10" t="s">
        <v>873</v>
      </c>
      <c r="F156" s="10" t="s">
        <v>874</v>
      </c>
      <c r="G156" s="10"/>
      <c r="H156" s="10">
        <v>128</v>
      </c>
      <c r="I156" s="28">
        <f t="shared" si="8"/>
        <v>14.933333333333332</v>
      </c>
      <c r="J156" s="28">
        <v>70</v>
      </c>
      <c r="K156" s="28">
        <f t="shared" si="6"/>
        <v>84.933333333333337</v>
      </c>
      <c r="L156" s="29"/>
      <c r="M156" s="29"/>
      <c r="N156" s="29"/>
      <c r="O156" s="40"/>
      <c r="P156" s="30"/>
      <c r="Q156" s="10" t="s">
        <v>867</v>
      </c>
      <c r="R156" s="10">
        <v>2</v>
      </c>
      <c r="S156" s="21" t="s">
        <v>795</v>
      </c>
      <c r="T156" s="10"/>
      <c r="U156" s="10">
        <v>6640</v>
      </c>
      <c r="V156" s="10" t="s">
        <v>1085</v>
      </c>
      <c r="W156" s="10">
        <v>5000</v>
      </c>
      <c r="X156" s="10" t="s">
        <v>817</v>
      </c>
      <c r="Y156" s="10">
        <v>5300</v>
      </c>
      <c r="Z156" s="10" t="s">
        <v>855</v>
      </c>
      <c r="AA156" s="10">
        <v>30</v>
      </c>
      <c r="AB156" s="10">
        <v>1769.63</v>
      </c>
      <c r="AC156" s="10">
        <v>71.53</v>
      </c>
      <c r="AD156" s="10">
        <v>36.15</v>
      </c>
    </row>
    <row r="157" spans="1:30">
      <c r="A157" s="10">
        <v>748</v>
      </c>
      <c r="B157" s="10">
        <v>7078</v>
      </c>
      <c r="C157" s="10" t="s">
        <v>227</v>
      </c>
      <c r="D157" s="10"/>
      <c r="E157" s="10" t="s">
        <v>873</v>
      </c>
      <c r="F157" s="10" t="s">
        <v>874</v>
      </c>
      <c r="G157" s="10"/>
      <c r="H157" s="10">
        <v>128</v>
      </c>
      <c r="I157" s="28">
        <f t="shared" si="8"/>
        <v>14.933333333333332</v>
      </c>
      <c r="J157" s="28">
        <v>70</v>
      </c>
      <c r="K157" s="28">
        <f t="shared" si="6"/>
        <v>84.933333333333337</v>
      </c>
      <c r="L157" s="29"/>
      <c r="M157" s="29"/>
      <c r="N157" s="29"/>
      <c r="O157" s="40"/>
      <c r="P157" s="30"/>
      <c r="Q157" s="10" t="s">
        <v>867</v>
      </c>
      <c r="R157" s="10">
        <v>1</v>
      </c>
      <c r="S157" s="21" t="s">
        <v>795</v>
      </c>
      <c r="T157" s="10"/>
      <c r="U157" s="10">
        <v>6385</v>
      </c>
      <c r="V157" s="10" t="s">
        <v>803</v>
      </c>
      <c r="W157" s="10">
        <v>4500</v>
      </c>
      <c r="X157" s="10" t="s">
        <v>797</v>
      </c>
      <c r="Y157" s="10">
        <v>3000</v>
      </c>
      <c r="Z157" s="10" t="s">
        <v>804</v>
      </c>
      <c r="AA157" s="10">
        <v>30</v>
      </c>
      <c r="AB157" s="10">
        <v>1769.63</v>
      </c>
      <c r="AC157" s="10">
        <v>71.53</v>
      </c>
      <c r="AD157" s="10">
        <v>36.15</v>
      </c>
    </row>
    <row r="158" spans="1:30">
      <c r="A158" s="10">
        <v>749</v>
      </c>
      <c r="B158" s="10">
        <v>2847</v>
      </c>
      <c r="C158" s="10" t="s">
        <v>503</v>
      </c>
      <c r="D158" s="10"/>
      <c r="E158" s="10" t="s">
        <v>873</v>
      </c>
      <c r="F158" s="10" t="s">
        <v>874</v>
      </c>
      <c r="G158" s="10"/>
      <c r="H158" s="10">
        <v>127</v>
      </c>
      <c r="I158" s="28">
        <f t="shared" si="8"/>
        <v>14.816666666666665</v>
      </c>
      <c r="J158" s="28">
        <v>70</v>
      </c>
      <c r="K158" s="28">
        <f t="shared" si="6"/>
        <v>84.816666666666663</v>
      </c>
      <c r="L158" s="29"/>
      <c r="M158" s="29"/>
      <c r="N158" s="29"/>
      <c r="O158" s="40"/>
      <c r="P158" s="30"/>
      <c r="Q158" s="10" t="s">
        <v>867</v>
      </c>
      <c r="R158" s="10">
        <v>2</v>
      </c>
      <c r="S158" s="21" t="s">
        <v>795</v>
      </c>
      <c r="T158" s="10"/>
      <c r="U158" s="10">
        <v>8735</v>
      </c>
      <c r="V158" s="10" t="s">
        <v>805</v>
      </c>
      <c r="W158" s="10">
        <v>6000</v>
      </c>
      <c r="X158" s="10" t="s">
        <v>838</v>
      </c>
      <c r="Y158" s="10">
        <v>3250</v>
      </c>
      <c r="Z158" s="10" t="s">
        <v>802</v>
      </c>
      <c r="AA158" s="10">
        <v>30</v>
      </c>
      <c r="AB158" s="10">
        <v>1769.63</v>
      </c>
      <c r="AC158" s="10">
        <v>71.53</v>
      </c>
      <c r="AD158" s="10">
        <v>36.15</v>
      </c>
    </row>
    <row r="159" spans="1:30">
      <c r="A159" s="10">
        <v>750</v>
      </c>
      <c r="B159" s="10">
        <v>6713</v>
      </c>
      <c r="C159" s="10" t="s">
        <v>181</v>
      </c>
      <c r="D159" s="10"/>
      <c r="E159" s="10" t="s">
        <v>873</v>
      </c>
      <c r="F159" s="10" t="s">
        <v>874</v>
      </c>
      <c r="G159" s="10"/>
      <c r="H159" s="10">
        <v>127</v>
      </c>
      <c r="I159" s="28">
        <f t="shared" si="8"/>
        <v>14.816666666666665</v>
      </c>
      <c r="J159" s="28">
        <v>70</v>
      </c>
      <c r="K159" s="28">
        <f t="shared" si="6"/>
        <v>84.816666666666663</v>
      </c>
      <c r="L159" s="29"/>
      <c r="M159" s="29"/>
      <c r="N159" s="29"/>
      <c r="O159" s="40"/>
      <c r="P159" s="30"/>
      <c r="Q159" s="10" t="s">
        <v>867</v>
      </c>
      <c r="R159" s="10">
        <v>3</v>
      </c>
      <c r="S159" s="21" t="s">
        <v>795</v>
      </c>
      <c r="T159" s="10"/>
      <c r="U159" s="10">
        <v>7885</v>
      </c>
      <c r="V159" s="10" t="s">
        <v>182</v>
      </c>
      <c r="W159" s="10">
        <v>6000</v>
      </c>
      <c r="X159" s="10" t="s">
        <v>838</v>
      </c>
      <c r="Y159" s="10">
        <v>3500</v>
      </c>
      <c r="Z159" s="10" t="s">
        <v>808</v>
      </c>
      <c r="AA159" s="10">
        <v>30</v>
      </c>
      <c r="AB159" s="10">
        <v>1769.63</v>
      </c>
      <c r="AC159" s="10">
        <v>71.53</v>
      </c>
      <c r="AD159" s="10">
        <v>36.15</v>
      </c>
    </row>
    <row r="160" spans="1:30">
      <c r="A160" s="10">
        <v>751</v>
      </c>
      <c r="B160" s="10">
        <v>8249</v>
      </c>
      <c r="C160" s="10" t="s">
        <v>381</v>
      </c>
      <c r="D160" s="10"/>
      <c r="E160" s="10" t="s">
        <v>873</v>
      </c>
      <c r="F160" s="10" t="s">
        <v>874</v>
      </c>
      <c r="G160" s="10"/>
      <c r="H160" s="10">
        <v>127</v>
      </c>
      <c r="I160" s="28">
        <f t="shared" si="8"/>
        <v>14.816666666666665</v>
      </c>
      <c r="J160" s="28">
        <v>70</v>
      </c>
      <c r="K160" s="28">
        <f t="shared" si="6"/>
        <v>84.816666666666663</v>
      </c>
      <c r="L160" s="29"/>
      <c r="M160" s="29"/>
      <c r="N160" s="29"/>
      <c r="O160" s="40"/>
      <c r="P160" s="30"/>
      <c r="Q160" s="10" t="s">
        <v>867</v>
      </c>
      <c r="R160" s="10">
        <v>1</v>
      </c>
      <c r="S160" s="21" t="s">
        <v>795</v>
      </c>
      <c r="T160" s="10"/>
      <c r="U160" s="10">
        <v>5755</v>
      </c>
      <c r="V160" s="10" t="s">
        <v>1214</v>
      </c>
      <c r="W160" s="10">
        <v>3500</v>
      </c>
      <c r="X160" s="10" t="s">
        <v>1061</v>
      </c>
      <c r="Y160" s="10">
        <v>2000</v>
      </c>
      <c r="Z160" s="10" t="s">
        <v>828</v>
      </c>
      <c r="AA160" s="10">
        <v>30</v>
      </c>
      <c r="AB160" s="10">
        <v>1769.63</v>
      </c>
      <c r="AC160" s="10">
        <v>71.53</v>
      </c>
      <c r="AD160" s="10">
        <v>36.15</v>
      </c>
    </row>
    <row r="161" spans="1:30">
      <c r="A161" s="10">
        <v>752</v>
      </c>
      <c r="B161" s="10">
        <v>2776</v>
      </c>
      <c r="C161" s="10" t="s">
        <v>474</v>
      </c>
      <c r="D161" s="10"/>
      <c r="E161" s="10" t="s">
        <v>873</v>
      </c>
      <c r="F161" s="10" t="s">
        <v>874</v>
      </c>
      <c r="G161" s="10"/>
      <c r="H161" s="10">
        <v>127</v>
      </c>
      <c r="I161" s="28">
        <f t="shared" si="8"/>
        <v>14.816666666666665</v>
      </c>
      <c r="J161" s="28">
        <v>70</v>
      </c>
      <c r="K161" s="28">
        <f t="shared" si="6"/>
        <v>84.816666666666663</v>
      </c>
      <c r="L161" s="29"/>
      <c r="M161" s="29"/>
      <c r="N161" s="29"/>
      <c r="O161" s="40"/>
      <c r="P161" s="30"/>
      <c r="Q161" s="10" t="s">
        <v>867</v>
      </c>
      <c r="R161" s="10">
        <v>2</v>
      </c>
      <c r="S161" s="21" t="s">
        <v>795</v>
      </c>
      <c r="T161" s="10"/>
      <c r="U161" s="10">
        <v>7780</v>
      </c>
      <c r="V161" s="10" t="s">
        <v>454</v>
      </c>
      <c r="W161" s="10">
        <v>6000</v>
      </c>
      <c r="X161" s="10" t="s">
        <v>838</v>
      </c>
      <c r="Y161" s="10">
        <v>3250</v>
      </c>
      <c r="Z161" s="10" t="s">
        <v>802</v>
      </c>
      <c r="AA161" s="10">
        <v>30</v>
      </c>
      <c r="AB161" s="10">
        <v>1769.63</v>
      </c>
      <c r="AC161" s="10">
        <v>71.53</v>
      </c>
      <c r="AD161" s="10">
        <v>36.15</v>
      </c>
    </row>
    <row r="162" spans="1:30">
      <c r="A162" s="10">
        <v>753</v>
      </c>
      <c r="B162" s="10">
        <v>2168</v>
      </c>
      <c r="C162" s="10" t="s">
        <v>1225</v>
      </c>
      <c r="D162" s="10"/>
      <c r="E162" s="10" t="s">
        <v>873</v>
      </c>
      <c r="F162" s="10" t="s">
        <v>874</v>
      </c>
      <c r="G162" s="10"/>
      <c r="H162" s="10">
        <v>127</v>
      </c>
      <c r="I162" s="28">
        <f t="shared" si="8"/>
        <v>14.816666666666665</v>
      </c>
      <c r="J162" s="28">
        <v>70</v>
      </c>
      <c r="K162" s="28">
        <f t="shared" si="6"/>
        <v>84.816666666666663</v>
      </c>
      <c r="L162" s="29"/>
      <c r="M162" s="29"/>
      <c r="N162" s="29"/>
      <c r="O162" s="40"/>
      <c r="P162" s="30"/>
      <c r="Q162" s="10" t="s">
        <v>867</v>
      </c>
      <c r="R162" s="10">
        <v>1</v>
      </c>
      <c r="S162" s="21" t="s">
        <v>795</v>
      </c>
      <c r="T162" s="10"/>
      <c r="U162" s="10">
        <v>6745</v>
      </c>
      <c r="V162" s="10" t="s">
        <v>1069</v>
      </c>
      <c r="W162" s="10">
        <v>5000</v>
      </c>
      <c r="X162" s="10" t="s">
        <v>817</v>
      </c>
      <c r="Y162" s="10">
        <v>3500</v>
      </c>
      <c r="Z162" s="10" t="s">
        <v>808</v>
      </c>
      <c r="AA162" s="10">
        <v>30</v>
      </c>
      <c r="AB162" s="10">
        <v>1769.63</v>
      </c>
      <c r="AC162" s="10">
        <v>71.53</v>
      </c>
      <c r="AD162" s="10">
        <v>36.15</v>
      </c>
    </row>
    <row r="163" spans="1:30">
      <c r="A163" s="10">
        <v>754</v>
      </c>
      <c r="B163" s="10">
        <v>5935</v>
      </c>
      <c r="C163" s="10" t="s">
        <v>104</v>
      </c>
      <c r="D163" s="10"/>
      <c r="E163" s="10" t="s">
        <v>873</v>
      </c>
      <c r="F163" s="10" t="s">
        <v>874</v>
      </c>
      <c r="G163" s="10"/>
      <c r="H163" s="10">
        <v>126</v>
      </c>
      <c r="I163" s="28">
        <f t="shared" si="8"/>
        <v>14.7</v>
      </c>
      <c r="J163" s="28">
        <v>70</v>
      </c>
      <c r="K163" s="28">
        <f t="shared" si="6"/>
        <v>84.7</v>
      </c>
      <c r="L163" s="29"/>
      <c r="M163" s="29"/>
      <c r="N163" s="29"/>
      <c r="O163" s="40"/>
      <c r="P163" s="30"/>
      <c r="Q163" s="10" t="s">
        <v>867</v>
      </c>
      <c r="R163" s="10">
        <v>2</v>
      </c>
      <c r="S163" s="21" t="s">
        <v>795</v>
      </c>
      <c r="T163" s="10"/>
      <c r="U163" s="10">
        <v>4645</v>
      </c>
      <c r="V163" s="10" t="s">
        <v>818</v>
      </c>
      <c r="W163" s="10">
        <v>4000</v>
      </c>
      <c r="X163" s="10" t="s">
        <v>819</v>
      </c>
      <c r="Y163" s="10">
        <v>3000</v>
      </c>
      <c r="Z163" s="10" t="s">
        <v>804</v>
      </c>
      <c r="AA163" s="10">
        <v>30</v>
      </c>
      <c r="AB163" s="10">
        <v>1769.63</v>
      </c>
      <c r="AC163" s="10">
        <v>71.53</v>
      </c>
      <c r="AD163" s="10">
        <v>36.15</v>
      </c>
    </row>
    <row r="164" spans="1:30">
      <c r="A164" s="10">
        <v>755</v>
      </c>
      <c r="B164" s="10">
        <v>5039</v>
      </c>
      <c r="C164" s="10" t="s">
        <v>745</v>
      </c>
      <c r="D164" s="10"/>
      <c r="E164" s="10" t="s">
        <v>873</v>
      </c>
      <c r="F164" s="10" t="s">
        <v>874</v>
      </c>
      <c r="G164" s="10"/>
      <c r="H164" s="10">
        <v>245</v>
      </c>
      <c r="I164" s="28">
        <f t="shared" si="8"/>
        <v>28.583333333333332</v>
      </c>
      <c r="J164" s="28">
        <v>56</v>
      </c>
      <c r="K164" s="28">
        <f t="shared" si="6"/>
        <v>84.583333333333329</v>
      </c>
      <c r="L164" s="29"/>
      <c r="M164" s="29"/>
      <c r="N164" s="29"/>
      <c r="O164" s="40"/>
      <c r="P164" s="30"/>
      <c r="Q164" s="10" t="s">
        <v>867</v>
      </c>
      <c r="R164" s="10">
        <v>3</v>
      </c>
      <c r="S164" s="21" t="s">
        <v>795</v>
      </c>
      <c r="T164" s="10"/>
      <c r="U164" s="10">
        <v>8305</v>
      </c>
      <c r="V164" s="10" t="s">
        <v>1202</v>
      </c>
      <c r="W164" s="10">
        <v>6000</v>
      </c>
      <c r="X164" s="10" t="s">
        <v>838</v>
      </c>
      <c r="Y164" s="10">
        <v>4000</v>
      </c>
      <c r="Z164" s="10" t="s">
        <v>800</v>
      </c>
      <c r="AA164" s="10">
        <v>30</v>
      </c>
      <c r="AB164" s="10">
        <v>1769.63</v>
      </c>
      <c r="AC164" s="10">
        <v>71.53</v>
      </c>
      <c r="AD164" s="10">
        <v>36.15</v>
      </c>
    </row>
    <row r="165" spans="1:30">
      <c r="A165" s="10">
        <v>756</v>
      </c>
      <c r="B165" s="10">
        <v>5456</v>
      </c>
      <c r="C165" s="10" t="s">
        <v>54</v>
      </c>
      <c r="D165" s="10"/>
      <c r="E165" s="10" t="s">
        <v>873</v>
      </c>
      <c r="F165" s="10" t="s">
        <v>874</v>
      </c>
      <c r="G165" s="10"/>
      <c r="H165" s="10">
        <v>125</v>
      </c>
      <c r="I165" s="28">
        <f t="shared" si="8"/>
        <v>14.583333333333332</v>
      </c>
      <c r="J165" s="28">
        <v>70</v>
      </c>
      <c r="K165" s="28">
        <f t="shared" si="6"/>
        <v>84.583333333333329</v>
      </c>
      <c r="L165" s="29"/>
      <c r="M165" s="29"/>
      <c r="N165" s="29"/>
      <c r="O165" s="40"/>
      <c r="P165" s="30"/>
      <c r="Q165" s="10" t="s">
        <v>867</v>
      </c>
      <c r="R165" s="10">
        <v>2</v>
      </c>
      <c r="S165" s="21" t="s">
        <v>795</v>
      </c>
      <c r="T165" s="10"/>
      <c r="U165" s="10">
        <v>8735</v>
      </c>
      <c r="V165" s="10" t="s">
        <v>805</v>
      </c>
      <c r="W165" s="10">
        <v>6000</v>
      </c>
      <c r="X165" s="10" t="s">
        <v>838</v>
      </c>
      <c r="Y165" s="10">
        <v>3500</v>
      </c>
      <c r="Z165" s="10" t="s">
        <v>808</v>
      </c>
      <c r="AA165" s="10">
        <v>30</v>
      </c>
      <c r="AB165" s="10">
        <v>1769.63</v>
      </c>
      <c r="AC165" s="10">
        <v>71.53</v>
      </c>
      <c r="AD165" s="10">
        <v>36.15</v>
      </c>
    </row>
    <row r="166" spans="1:30">
      <c r="A166" s="10">
        <v>757</v>
      </c>
      <c r="B166" s="10">
        <v>6720</v>
      </c>
      <c r="C166" s="10" t="s">
        <v>187</v>
      </c>
      <c r="D166" s="10"/>
      <c r="E166" s="10" t="s">
        <v>873</v>
      </c>
      <c r="F166" s="10" t="s">
        <v>874</v>
      </c>
      <c r="G166" s="10"/>
      <c r="H166" s="10">
        <v>125</v>
      </c>
      <c r="I166" s="28">
        <f t="shared" si="8"/>
        <v>14.583333333333332</v>
      </c>
      <c r="J166" s="28">
        <v>70</v>
      </c>
      <c r="K166" s="28">
        <f t="shared" si="6"/>
        <v>84.583333333333329</v>
      </c>
      <c r="L166" s="29"/>
      <c r="M166" s="29"/>
      <c r="N166" s="29"/>
      <c r="O166" s="40"/>
      <c r="P166" s="30"/>
      <c r="Q166" s="10" t="s">
        <v>867</v>
      </c>
      <c r="R166" s="10">
        <v>1</v>
      </c>
      <c r="S166" s="21" t="s">
        <v>795</v>
      </c>
      <c r="T166" s="10"/>
      <c r="U166" s="10">
        <v>8050</v>
      </c>
      <c r="V166" s="10" t="s">
        <v>959</v>
      </c>
      <c r="W166" s="10">
        <v>6000</v>
      </c>
      <c r="X166" s="10" t="s">
        <v>838</v>
      </c>
      <c r="Y166" s="10">
        <v>4250</v>
      </c>
      <c r="Z166" s="10" t="s">
        <v>798</v>
      </c>
      <c r="AA166" s="10">
        <v>30</v>
      </c>
      <c r="AB166" s="10">
        <v>1769.63</v>
      </c>
      <c r="AC166" s="10">
        <v>71.53</v>
      </c>
      <c r="AD166" s="10">
        <v>36.15</v>
      </c>
    </row>
    <row r="167" spans="1:30">
      <c r="A167" s="10">
        <v>758</v>
      </c>
      <c r="B167" s="10">
        <v>2154</v>
      </c>
      <c r="C167" s="10" t="s">
        <v>1218</v>
      </c>
      <c r="D167" s="10"/>
      <c r="E167" s="10" t="s">
        <v>873</v>
      </c>
      <c r="F167" s="10" t="s">
        <v>874</v>
      </c>
      <c r="G167" s="10"/>
      <c r="H167" s="10">
        <v>125</v>
      </c>
      <c r="I167" s="28">
        <f t="shared" si="8"/>
        <v>14.583333333333332</v>
      </c>
      <c r="J167" s="28">
        <v>70</v>
      </c>
      <c r="K167" s="28">
        <f t="shared" si="6"/>
        <v>84.583333333333329</v>
      </c>
      <c r="L167" s="29"/>
      <c r="M167" s="29"/>
      <c r="N167" s="29"/>
      <c r="O167" s="40"/>
      <c r="P167" s="30"/>
      <c r="Q167" s="10" t="s">
        <v>867</v>
      </c>
      <c r="R167" s="10">
        <v>2</v>
      </c>
      <c r="S167" s="21" t="s">
        <v>795</v>
      </c>
      <c r="T167" s="10"/>
      <c r="U167" s="10">
        <v>8735</v>
      </c>
      <c r="V167" s="10" t="s">
        <v>805</v>
      </c>
      <c r="W167" s="10">
        <v>5000</v>
      </c>
      <c r="X167" s="10" t="s">
        <v>817</v>
      </c>
      <c r="Y167" s="10">
        <v>2500</v>
      </c>
      <c r="Z167" s="10" t="s">
        <v>833</v>
      </c>
      <c r="AA167" s="10">
        <v>30</v>
      </c>
      <c r="AB167" s="10">
        <v>1769.63</v>
      </c>
      <c r="AC167" s="10">
        <v>71.53</v>
      </c>
      <c r="AD167" s="10">
        <v>36.15</v>
      </c>
    </row>
    <row r="168" spans="1:30">
      <c r="A168" s="10">
        <v>759</v>
      </c>
      <c r="B168" s="10">
        <v>2165</v>
      </c>
      <c r="C168" s="10" t="s">
        <v>1222</v>
      </c>
      <c r="D168" s="10"/>
      <c r="E168" s="10" t="s">
        <v>873</v>
      </c>
      <c r="F168" s="10" t="s">
        <v>874</v>
      </c>
      <c r="G168" s="10"/>
      <c r="H168" s="10">
        <v>125</v>
      </c>
      <c r="I168" s="28">
        <f t="shared" si="8"/>
        <v>14.583333333333332</v>
      </c>
      <c r="J168" s="28">
        <v>70</v>
      </c>
      <c r="K168" s="28">
        <f t="shared" si="6"/>
        <v>84.583333333333329</v>
      </c>
      <c r="L168" s="29"/>
      <c r="M168" s="29"/>
      <c r="N168" s="29"/>
      <c r="O168" s="40"/>
      <c r="P168" s="30"/>
      <c r="Q168" s="10" t="s">
        <v>867</v>
      </c>
      <c r="R168" s="10">
        <v>2</v>
      </c>
      <c r="S168" s="21" t="s">
        <v>795</v>
      </c>
      <c r="T168" s="10"/>
      <c r="U168" s="10">
        <v>7075</v>
      </c>
      <c r="V168" s="10" t="s">
        <v>1078</v>
      </c>
      <c r="W168" s="10">
        <v>5000</v>
      </c>
      <c r="X168" s="10" t="s">
        <v>817</v>
      </c>
      <c r="Y168" s="10">
        <v>2500</v>
      </c>
      <c r="Z168" s="10" t="s">
        <v>833</v>
      </c>
      <c r="AA168" s="10">
        <v>30</v>
      </c>
      <c r="AB168" s="10">
        <v>1769.63</v>
      </c>
      <c r="AC168" s="10">
        <v>71.53</v>
      </c>
      <c r="AD168" s="10">
        <v>36.15</v>
      </c>
    </row>
    <row r="169" spans="1:30">
      <c r="A169" s="10">
        <v>760</v>
      </c>
      <c r="B169" s="10">
        <v>7507</v>
      </c>
      <c r="C169" s="10" t="s">
        <v>237</v>
      </c>
      <c r="D169" s="10"/>
      <c r="E169" s="10" t="s">
        <v>873</v>
      </c>
      <c r="F169" s="10" t="s">
        <v>874</v>
      </c>
      <c r="G169" s="10"/>
      <c r="H169" s="10">
        <v>125</v>
      </c>
      <c r="I169" s="28">
        <f t="shared" si="8"/>
        <v>14.583333333333332</v>
      </c>
      <c r="J169" s="28">
        <v>70</v>
      </c>
      <c r="K169" s="28">
        <f t="shared" si="6"/>
        <v>84.583333333333329</v>
      </c>
      <c r="L169" s="29"/>
      <c r="M169" s="29"/>
      <c r="N169" s="29"/>
      <c r="O169" s="40"/>
      <c r="P169" s="30"/>
      <c r="Q169" s="10" t="s">
        <v>867</v>
      </c>
      <c r="R169" s="10">
        <v>2</v>
      </c>
      <c r="S169" s="21" t="s">
        <v>795</v>
      </c>
      <c r="T169" s="10"/>
      <c r="U169" s="10">
        <v>6970</v>
      </c>
      <c r="V169" s="10" t="s">
        <v>238</v>
      </c>
      <c r="W169" s="10">
        <v>5000</v>
      </c>
      <c r="X169" s="10" t="s">
        <v>817</v>
      </c>
      <c r="Y169" s="10">
        <v>3000</v>
      </c>
      <c r="Z169" s="10" t="s">
        <v>804</v>
      </c>
      <c r="AA169" s="10">
        <v>30</v>
      </c>
      <c r="AB169" s="10">
        <v>1769.63</v>
      </c>
      <c r="AC169" s="10">
        <v>71.53</v>
      </c>
      <c r="AD169" s="10">
        <v>36.15</v>
      </c>
    </row>
    <row r="170" spans="1:30">
      <c r="A170" s="10">
        <v>761</v>
      </c>
      <c r="B170" s="10">
        <v>6730</v>
      </c>
      <c r="C170" s="10" t="s">
        <v>191</v>
      </c>
      <c r="D170" s="10"/>
      <c r="E170" s="10" t="s">
        <v>873</v>
      </c>
      <c r="F170" s="10" t="s">
        <v>874</v>
      </c>
      <c r="G170" s="10"/>
      <c r="H170" s="10">
        <v>125</v>
      </c>
      <c r="I170" s="28">
        <f t="shared" si="8"/>
        <v>14.583333333333332</v>
      </c>
      <c r="J170" s="28">
        <v>70</v>
      </c>
      <c r="K170" s="28">
        <f t="shared" si="6"/>
        <v>84.583333333333329</v>
      </c>
      <c r="L170" s="29"/>
      <c r="M170" s="29"/>
      <c r="N170" s="29"/>
      <c r="O170" s="40"/>
      <c r="P170" s="30"/>
      <c r="Q170" s="10" t="s">
        <v>867</v>
      </c>
      <c r="R170" s="10">
        <v>2</v>
      </c>
      <c r="S170" s="21" t="s">
        <v>795</v>
      </c>
      <c r="T170" s="10"/>
      <c r="U170" s="10">
        <v>6385</v>
      </c>
      <c r="V170" s="10" t="s">
        <v>803</v>
      </c>
      <c r="W170" s="10">
        <v>4500</v>
      </c>
      <c r="X170" s="10" t="s">
        <v>797</v>
      </c>
      <c r="Y170" s="10">
        <v>3000</v>
      </c>
      <c r="Z170" s="10" t="s">
        <v>804</v>
      </c>
      <c r="AA170" s="10">
        <v>30</v>
      </c>
      <c r="AB170" s="10">
        <v>1769.63</v>
      </c>
      <c r="AC170" s="10">
        <v>71.53</v>
      </c>
      <c r="AD170" s="10">
        <v>36.15</v>
      </c>
    </row>
    <row r="171" spans="1:30">
      <c r="A171" s="10">
        <v>762</v>
      </c>
      <c r="B171" s="10">
        <v>589</v>
      </c>
      <c r="C171" s="10" t="s">
        <v>983</v>
      </c>
      <c r="D171" s="10"/>
      <c r="E171" s="10" t="s">
        <v>873</v>
      </c>
      <c r="F171" s="10" t="s">
        <v>874</v>
      </c>
      <c r="G171" s="10"/>
      <c r="H171" s="10">
        <v>125</v>
      </c>
      <c r="I171" s="28">
        <f t="shared" si="8"/>
        <v>14.583333333333332</v>
      </c>
      <c r="J171" s="28">
        <v>70</v>
      </c>
      <c r="K171" s="28">
        <f t="shared" si="6"/>
        <v>84.583333333333329</v>
      </c>
      <c r="L171" s="29"/>
      <c r="M171" s="29"/>
      <c r="N171" s="29"/>
      <c r="O171" s="40"/>
      <c r="P171" s="30"/>
      <c r="Q171" s="10" t="s">
        <v>867</v>
      </c>
      <c r="R171" s="10">
        <v>2</v>
      </c>
      <c r="S171" s="21" t="s">
        <v>795</v>
      </c>
      <c r="T171" s="10"/>
      <c r="U171" s="10">
        <v>6010</v>
      </c>
      <c r="V171" s="10" t="s">
        <v>846</v>
      </c>
      <c r="W171" s="10">
        <v>4500</v>
      </c>
      <c r="X171" s="10" t="s">
        <v>797</v>
      </c>
      <c r="Y171" s="10">
        <v>3250</v>
      </c>
      <c r="Z171" s="10" t="s">
        <v>802</v>
      </c>
      <c r="AA171" s="10">
        <v>30</v>
      </c>
      <c r="AB171" s="10">
        <v>1769.63</v>
      </c>
      <c r="AC171" s="10">
        <v>71.53</v>
      </c>
      <c r="AD171" s="10">
        <v>36.15</v>
      </c>
    </row>
    <row r="172" spans="1:30">
      <c r="A172" s="10">
        <v>763</v>
      </c>
      <c r="B172" s="10">
        <v>5504</v>
      </c>
      <c r="C172" s="10" t="s">
        <v>73</v>
      </c>
      <c r="D172" s="10"/>
      <c r="E172" s="10" t="s">
        <v>873</v>
      </c>
      <c r="F172" s="10" t="s">
        <v>874</v>
      </c>
      <c r="G172" s="10"/>
      <c r="H172" s="10">
        <v>124</v>
      </c>
      <c r="I172" s="28">
        <f t="shared" si="8"/>
        <v>14.466666666666665</v>
      </c>
      <c r="J172" s="28">
        <v>70</v>
      </c>
      <c r="K172" s="28">
        <f t="shared" si="6"/>
        <v>84.466666666666669</v>
      </c>
      <c r="L172" s="29"/>
      <c r="M172" s="29"/>
      <c r="N172" s="29"/>
      <c r="O172" s="40"/>
      <c r="P172" s="30"/>
      <c r="Q172" s="10" t="s">
        <v>867</v>
      </c>
      <c r="R172" s="10">
        <v>2</v>
      </c>
      <c r="S172" s="21" t="s">
        <v>795</v>
      </c>
      <c r="T172" s="10"/>
      <c r="U172" s="10">
        <v>7901</v>
      </c>
      <c r="V172" s="10" t="s">
        <v>601</v>
      </c>
      <c r="W172" s="10">
        <v>6000</v>
      </c>
      <c r="X172" s="10" t="s">
        <v>838</v>
      </c>
      <c r="Y172" s="10">
        <v>3500</v>
      </c>
      <c r="Z172" s="10" t="s">
        <v>808</v>
      </c>
      <c r="AA172" s="10">
        <v>30</v>
      </c>
      <c r="AB172" s="10">
        <v>1769.63</v>
      </c>
      <c r="AC172" s="10">
        <v>71.53</v>
      </c>
      <c r="AD172" s="10">
        <v>36.15</v>
      </c>
    </row>
    <row r="173" spans="1:30">
      <c r="A173" s="10">
        <v>764</v>
      </c>
      <c r="B173" s="10">
        <v>2203</v>
      </c>
      <c r="C173" s="10" t="s">
        <v>1238</v>
      </c>
      <c r="D173" s="10"/>
      <c r="E173" s="10" t="s">
        <v>873</v>
      </c>
      <c r="F173" s="10" t="s">
        <v>874</v>
      </c>
      <c r="G173" s="10"/>
      <c r="H173" s="10">
        <v>124</v>
      </c>
      <c r="I173" s="28">
        <f t="shared" si="8"/>
        <v>14.466666666666665</v>
      </c>
      <c r="J173" s="28">
        <v>70</v>
      </c>
      <c r="K173" s="28">
        <f t="shared" si="6"/>
        <v>84.466666666666669</v>
      </c>
      <c r="L173" s="29"/>
      <c r="M173" s="29"/>
      <c r="N173" s="29"/>
      <c r="O173" s="40"/>
      <c r="P173" s="30"/>
      <c r="Q173" s="10" t="s">
        <v>867</v>
      </c>
      <c r="R173" s="10">
        <v>2</v>
      </c>
      <c r="S173" s="21" t="s">
        <v>795</v>
      </c>
      <c r="T173" s="10"/>
      <c r="U173" s="10">
        <v>6985</v>
      </c>
      <c r="V173" s="10" t="s">
        <v>1098</v>
      </c>
      <c r="W173" s="10">
        <v>5000</v>
      </c>
      <c r="X173" s="10" t="s">
        <v>817</v>
      </c>
      <c r="Y173" s="10">
        <v>3000</v>
      </c>
      <c r="Z173" s="10" t="s">
        <v>804</v>
      </c>
      <c r="AA173" s="10">
        <v>30</v>
      </c>
      <c r="AB173" s="10">
        <v>1769.63</v>
      </c>
      <c r="AC173" s="10">
        <v>71.53</v>
      </c>
      <c r="AD173" s="10">
        <v>36.15</v>
      </c>
    </row>
    <row r="174" spans="1:30">
      <c r="A174" s="10">
        <v>765</v>
      </c>
      <c r="B174" s="10">
        <v>5973</v>
      </c>
      <c r="C174" s="10" t="s">
        <v>108</v>
      </c>
      <c r="D174" s="10"/>
      <c r="E174" s="10" t="s">
        <v>873</v>
      </c>
      <c r="F174" s="10" t="s">
        <v>874</v>
      </c>
      <c r="G174" s="10"/>
      <c r="H174" s="10">
        <v>124</v>
      </c>
      <c r="I174" s="28">
        <f t="shared" si="8"/>
        <v>14.466666666666665</v>
      </c>
      <c r="J174" s="28">
        <v>70</v>
      </c>
      <c r="K174" s="28">
        <f t="shared" si="6"/>
        <v>84.466666666666669</v>
      </c>
      <c r="L174" s="29"/>
      <c r="M174" s="29"/>
      <c r="N174" s="29"/>
      <c r="O174" s="40"/>
      <c r="P174" s="30"/>
      <c r="Q174" s="10" t="s">
        <v>867</v>
      </c>
      <c r="R174" s="10">
        <v>2</v>
      </c>
      <c r="S174" s="21" t="s">
        <v>795</v>
      </c>
      <c r="T174" s="10"/>
      <c r="U174" s="10">
        <v>6955</v>
      </c>
      <c r="V174" s="10" t="s">
        <v>1084</v>
      </c>
      <c r="W174" s="10">
        <v>5000</v>
      </c>
      <c r="X174" s="10" t="s">
        <v>817</v>
      </c>
      <c r="Y174" s="10">
        <v>3000</v>
      </c>
      <c r="Z174" s="10" t="s">
        <v>804</v>
      </c>
      <c r="AA174" s="10">
        <v>30</v>
      </c>
      <c r="AB174" s="10">
        <v>1769.63</v>
      </c>
      <c r="AC174" s="10">
        <v>71.53</v>
      </c>
      <c r="AD174" s="10">
        <v>36.15</v>
      </c>
    </row>
    <row r="175" spans="1:30">
      <c r="A175" s="10">
        <v>766</v>
      </c>
      <c r="B175" s="10">
        <v>6718</v>
      </c>
      <c r="C175" s="10" t="s">
        <v>186</v>
      </c>
      <c r="D175" s="10"/>
      <c r="E175" s="10" t="s">
        <v>873</v>
      </c>
      <c r="F175" s="10" t="s">
        <v>874</v>
      </c>
      <c r="G175" s="10"/>
      <c r="H175" s="10">
        <v>124</v>
      </c>
      <c r="I175" s="28">
        <f t="shared" si="8"/>
        <v>14.466666666666665</v>
      </c>
      <c r="J175" s="28">
        <v>70</v>
      </c>
      <c r="K175" s="28">
        <f t="shared" si="6"/>
        <v>84.466666666666669</v>
      </c>
      <c r="L175" s="29"/>
      <c r="M175" s="29"/>
      <c r="N175" s="29"/>
      <c r="O175" s="40"/>
      <c r="P175" s="30"/>
      <c r="Q175" s="10" t="s">
        <v>867</v>
      </c>
      <c r="R175" s="10">
        <v>2</v>
      </c>
      <c r="S175" s="21" t="s">
        <v>795</v>
      </c>
      <c r="T175" s="10"/>
      <c r="U175" s="10">
        <v>5905</v>
      </c>
      <c r="V175" s="10" t="s">
        <v>801</v>
      </c>
      <c r="W175" s="10">
        <v>4500</v>
      </c>
      <c r="X175" s="10" t="s">
        <v>797</v>
      </c>
      <c r="Y175" s="10">
        <v>3250</v>
      </c>
      <c r="Z175" s="10" t="s">
        <v>802</v>
      </c>
      <c r="AA175" s="10">
        <v>30</v>
      </c>
      <c r="AB175" s="10">
        <v>1769.63</v>
      </c>
      <c r="AC175" s="10">
        <v>71.53</v>
      </c>
      <c r="AD175" s="10">
        <v>36.15</v>
      </c>
    </row>
    <row r="176" spans="1:30">
      <c r="A176" s="10">
        <v>767</v>
      </c>
      <c r="B176" s="10">
        <v>2204</v>
      </c>
      <c r="C176" s="10" t="s">
        <v>1239</v>
      </c>
      <c r="D176" s="10"/>
      <c r="E176" s="10" t="s">
        <v>873</v>
      </c>
      <c r="F176" s="10" t="s">
        <v>874</v>
      </c>
      <c r="G176" s="10"/>
      <c r="H176" s="10">
        <v>123</v>
      </c>
      <c r="I176" s="28">
        <f t="shared" si="8"/>
        <v>14.349999999999998</v>
      </c>
      <c r="J176" s="28">
        <v>70</v>
      </c>
      <c r="K176" s="28">
        <f t="shared" ref="K176:K239" si="9">I176+J176</f>
        <v>84.35</v>
      </c>
      <c r="L176" s="29"/>
      <c r="M176" s="29"/>
      <c r="N176" s="29"/>
      <c r="O176" s="40"/>
      <c r="P176" s="30"/>
      <c r="Q176" s="10" t="s">
        <v>867</v>
      </c>
      <c r="R176" s="10">
        <v>2</v>
      </c>
      <c r="S176" s="21" t="s">
        <v>795</v>
      </c>
      <c r="T176" s="10"/>
      <c r="U176" s="10">
        <v>5080</v>
      </c>
      <c r="V176" s="10" t="s">
        <v>1094</v>
      </c>
      <c r="W176" s="10">
        <v>3000</v>
      </c>
      <c r="X176" s="10" t="s">
        <v>878</v>
      </c>
      <c r="Y176" s="10">
        <v>2500</v>
      </c>
      <c r="Z176" s="10" t="s">
        <v>833</v>
      </c>
      <c r="AA176" s="10">
        <v>30</v>
      </c>
      <c r="AB176" s="10">
        <v>1769.63</v>
      </c>
      <c r="AC176" s="10">
        <v>71.53</v>
      </c>
      <c r="AD176" s="10">
        <v>36.15</v>
      </c>
    </row>
    <row r="177" spans="1:30">
      <c r="A177" s="10">
        <v>768</v>
      </c>
      <c r="B177" s="10">
        <v>7582</v>
      </c>
      <c r="C177" s="10" t="s">
        <v>264</v>
      </c>
      <c r="D177" s="10"/>
      <c r="E177" s="10" t="s">
        <v>873</v>
      </c>
      <c r="F177" s="10" t="s">
        <v>874</v>
      </c>
      <c r="G177" s="10"/>
      <c r="H177" s="10">
        <v>123</v>
      </c>
      <c r="I177" s="28">
        <f t="shared" ref="I177:I208" si="10">1.4/12*H177</f>
        <v>14.349999999999998</v>
      </c>
      <c r="J177" s="28">
        <v>70</v>
      </c>
      <c r="K177" s="28">
        <f t="shared" si="9"/>
        <v>84.35</v>
      </c>
      <c r="L177" s="29"/>
      <c r="M177" s="29"/>
      <c r="N177" s="29"/>
      <c r="O177" s="40"/>
      <c r="P177" s="30"/>
      <c r="Q177" s="10" t="s">
        <v>867</v>
      </c>
      <c r="R177" s="10">
        <v>2</v>
      </c>
      <c r="S177" s="21" t="s">
        <v>795</v>
      </c>
      <c r="T177" s="10"/>
      <c r="U177" s="10">
        <v>6670</v>
      </c>
      <c r="V177" s="10" t="s">
        <v>1071</v>
      </c>
      <c r="W177" s="10">
        <v>5000</v>
      </c>
      <c r="X177" s="10" t="s">
        <v>817</v>
      </c>
      <c r="Y177" s="10">
        <v>3250</v>
      </c>
      <c r="Z177" s="10" t="s">
        <v>802</v>
      </c>
      <c r="AA177" s="10">
        <v>30</v>
      </c>
      <c r="AB177" s="10">
        <v>1769.63</v>
      </c>
      <c r="AC177" s="10">
        <v>71.53</v>
      </c>
      <c r="AD177" s="10">
        <v>36.15</v>
      </c>
    </row>
    <row r="178" spans="1:30">
      <c r="A178" s="10">
        <v>769</v>
      </c>
      <c r="B178" s="10">
        <v>8032</v>
      </c>
      <c r="C178" s="10" t="s">
        <v>286</v>
      </c>
      <c r="D178" s="10"/>
      <c r="E178" s="10" t="s">
        <v>873</v>
      </c>
      <c r="F178" s="10" t="s">
        <v>874</v>
      </c>
      <c r="G178" s="10"/>
      <c r="H178" s="10">
        <v>122</v>
      </c>
      <c r="I178" s="28">
        <f t="shared" si="10"/>
        <v>14.233333333333333</v>
      </c>
      <c r="J178" s="28">
        <v>70</v>
      </c>
      <c r="K178" s="28">
        <f t="shared" si="9"/>
        <v>84.233333333333334</v>
      </c>
      <c r="L178" s="29"/>
      <c r="M178" s="29"/>
      <c r="N178" s="29"/>
      <c r="O178" s="40"/>
      <c r="P178" s="30"/>
      <c r="Q178" s="10" t="s">
        <v>867</v>
      </c>
      <c r="R178" s="10">
        <v>2</v>
      </c>
      <c r="S178" s="21" t="s">
        <v>795</v>
      </c>
      <c r="T178" s="10"/>
      <c r="U178" s="10">
        <v>8215</v>
      </c>
      <c r="V178" s="10" t="s">
        <v>1116</v>
      </c>
      <c r="W178" s="10">
        <v>6000</v>
      </c>
      <c r="X178" s="10" t="s">
        <v>838</v>
      </c>
      <c r="Y178" s="10">
        <v>3000</v>
      </c>
      <c r="Z178" s="10" t="s">
        <v>804</v>
      </c>
      <c r="AA178" s="10">
        <v>30</v>
      </c>
      <c r="AB178" s="10">
        <v>1769.63</v>
      </c>
      <c r="AC178" s="10">
        <v>71.53</v>
      </c>
      <c r="AD178" s="10">
        <v>36.15</v>
      </c>
    </row>
    <row r="179" spans="1:30">
      <c r="A179" s="10">
        <v>770</v>
      </c>
      <c r="B179" s="10">
        <v>2867</v>
      </c>
      <c r="C179" s="10" t="s">
        <v>511</v>
      </c>
      <c r="D179" s="10"/>
      <c r="E179" s="10" t="s">
        <v>873</v>
      </c>
      <c r="F179" s="10" t="s">
        <v>874</v>
      </c>
      <c r="G179" s="10"/>
      <c r="H179" s="10">
        <v>122</v>
      </c>
      <c r="I179" s="28">
        <f t="shared" si="10"/>
        <v>14.233333333333333</v>
      </c>
      <c r="J179" s="28">
        <v>70</v>
      </c>
      <c r="K179" s="28">
        <f t="shared" si="9"/>
        <v>84.233333333333334</v>
      </c>
      <c r="L179" s="29"/>
      <c r="M179" s="29"/>
      <c r="N179" s="29"/>
      <c r="O179" s="40"/>
      <c r="P179" s="30"/>
      <c r="Q179" s="10" t="s">
        <v>867</v>
      </c>
      <c r="R179" s="10">
        <v>2</v>
      </c>
      <c r="S179" s="21" t="s">
        <v>795</v>
      </c>
      <c r="T179" s="10"/>
      <c r="U179" s="10">
        <v>7420</v>
      </c>
      <c r="V179" s="10" t="s">
        <v>852</v>
      </c>
      <c r="W179" s="10">
        <v>5500</v>
      </c>
      <c r="X179" s="10" t="s">
        <v>853</v>
      </c>
      <c r="Y179" s="10">
        <v>4250</v>
      </c>
      <c r="Z179" s="10" t="s">
        <v>798</v>
      </c>
      <c r="AA179" s="10">
        <v>30</v>
      </c>
      <c r="AB179" s="10">
        <v>1769.63</v>
      </c>
      <c r="AC179" s="10">
        <v>71.53</v>
      </c>
      <c r="AD179" s="10">
        <v>36.15</v>
      </c>
    </row>
    <row r="180" spans="1:30">
      <c r="A180" s="10">
        <v>771</v>
      </c>
      <c r="B180" s="10">
        <v>5511</v>
      </c>
      <c r="C180" s="10" t="s">
        <v>77</v>
      </c>
      <c r="D180" s="10"/>
      <c r="E180" s="10" t="s">
        <v>873</v>
      </c>
      <c r="F180" s="10" t="s">
        <v>874</v>
      </c>
      <c r="G180" s="10"/>
      <c r="H180" s="10">
        <v>121</v>
      </c>
      <c r="I180" s="28">
        <f t="shared" si="10"/>
        <v>14.116666666666665</v>
      </c>
      <c r="J180" s="28">
        <v>70</v>
      </c>
      <c r="K180" s="28">
        <f t="shared" si="9"/>
        <v>84.11666666666666</v>
      </c>
      <c r="L180" s="29"/>
      <c r="M180" s="29"/>
      <c r="N180" s="29"/>
      <c r="O180" s="40"/>
      <c r="P180" s="30"/>
      <c r="Q180" s="10" t="s">
        <v>867</v>
      </c>
      <c r="R180" s="10">
        <v>2</v>
      </c>
      <c r="S180" s="21" t="s">
        <v>795</v>
      </c>
      <c r="T180" s="10"/>
      <c r="U180" s="10">
        <v>7780</v>
      </c>
      <c r="V180" s="10" t="s">
        <v>454</v>
      </c>
      <c r="W180" s="10">
        <v>6000</v>
      </c>
      <c r="X180" s="10" t="s">
        <v>838</v>
      </c>
      <c r="Y180" s="10">
        <v>3250</v>
      </c>
      <c r="Z180" s="10" t="s">
        <v>802</v>
      </c>
      <c r="AA180" s="10">
        <v>30</v>
      </c>
      <c r="AB180" s="10">
        <v>1769.63</v>
      </c>
      <c r="AC180" s="10">
        <v>71.53</v>
      </c>
      <c r="AD180" s="10">
        <v>36.15</v>
      </c>
    </row>
    <row r="181" spans="1:30">
      <c r="A181" s="10">
        <v>772</v>
      </c>
      <c r="B181" s="10">
        <v>6680</v>
      </c>
      <c r="C181" s="10" t="s">
        <v>166</v>
      </c>
      <c r="D181" s="10"/>
      <c r="E181" s="10" t="s">
        <v>873</v>
      </c>
      <c r="F181" s="10" t="s">
        <v>874</v>
      </c>
      <c r="G181" s="10"/>
      <c r="H181" s="10">
        <v>121</v>
      </c>
      <c r="I181" s="28">
        <f t="shared" si="10"/>
        <v>14.116666666666665</v>
      </c>
      <c r="J181" s="28">
        <v>70</v>
      </c>
      <c r="K181" s="28">
        <f t="shared" si="9"/>
        <v>84.11666666666666</v>
      </c>
      <c r="L181" s="29"/>
      <c r="M181" s="29"/>
      <c r="N181" s="29"/>
      <c r="O181" s="40"/>
      <c r="P181" s="30"/>
      <c r="Q181" s="10" t="s">
        <v>867</v>
      </c>
      <c r="R181" s="10">
        <v>2</v>
      </c>
      <c r="S181" s="21" t="s">
        <v>795</v>
      </c>
      <c r="T181" s="10"/>
      <c r="U181" s="10">
        <v>7840</v>
      </c>
      <c r="V181" s="10" t="s">
        <v>578</v>
      </c>
      <c r="W181" s="10">
        <v>6000</v>
      </c>
      <c r="X181" s="10" t="s">
        <v>838</v>
      </c>
      <c r="Y181" s="10">
        <v>3500</v>
      </c>
      <c r="Z181" s="10" t="s">
        <v>808</v>
      </c>
      <c r="AA181" s="10">
        <v>30</v>
      </c>
      <c r="AB181" s="10">
        <v>1769.63</v>
      </c>
      <c r="AC181" s="10">
        <v>71.53</v>
      </c>
      <c r="AD181" s="10">
        <v>36.15</v>
      </c>
    </row>
    <row r="182" spans="1:30">
      <c r="A182" s="10">
        <v>773</v>
      </c>
      <c r="B182" s="10">
        <v>2128</v>
      </c>
      <c r="C182" s="10" t="s">
        <v>1213</v>
      </c>
      <c r="D182" s="10"/>
      <c r="E182" s="10" t="s">
        <v>873</v>
      </c>
      <c r="F182" s="10" t="s">
        <v>874</v>
      </c>
      <c r="G182" s="10"/>
      <c r="H182" s="10">
        <v>121</v>
      </c>
      <c r="I182" s="28">
        <f t="shared" si="10"/>
        <v>14.116666666666665</v>
      </c>
      <c r="J182" s="28">
        <v>70</v>
      </c>
      <c r="K182" s="28">
        <f t="shared" si="9"/>
        <v>84.11666666666666</v>
      </c>
      <c r="L182" s="29"/>
      <c r="M182" s="29"/>
      <c r="N182" s="29"/>
      <c r="O182" s="40"/>
      <c r="P182" s="30"/>
      <c r="Q182" s="10" t="s">
        <v>867</v>
      </c>
      <c r="R182" s="10">
        <v>2</v>
      </c>
      <c r="S182" s="21" t="s">
        <v>795</v>
      </c>
      <c r="T182" s="10"/>
      <c r="U182" s="10">
        <v>5755</v>
      </c>
      <c r="V182" s="10" t="s">
        <v>1214</v>
      </c>
      <c r="W182" s="10">
        <v>3500</v>
      </c>
      <c r="X182" s="10" t="s">
        <v>1061</v>
      </c>
      <c r="Y182" s="10">
        <v>2000</v>
      </c>
      <c r="Z182" s="10" t="s">
        <v>828</v>
      </c>
      <c r="AA182" s="10">
        <v>30</v>
      </c>
      <c r="AB182" s="10">
        <v>1769.63</v>
      </c>
      <c r="AC182" s="10">
        <v>71.53</v>
      </c>
      <c r="AD182" s="10">
        <v>36.15</v>
      </c>
    </row>
    <row r="183" spans="1:30">
      <c r="A183" s="10">
        <v>774</v>
      </c>
      <c r="B183" s="10">
        <v>5897</v>
      </c>
      <c r="C183" s="10" t="s">
        <v>101</v>
      </c>
      <c r="D183" s="10"/>
      <c r="E183" s="10" t="s">
        <v>873</v>
      </c>
      <c r="F183" s="10" t="s">
        <v>874</v>
      </c>
      <c r="G183" s="10"/>
      <c r="H183" s="10">
        <v>121</v>
      </c>
      <c r="I183" s="28">
        <f t="shared" si="10"/>
        <v>14.116666666666665</v>
      </c>
      <c r="J183" s="28">
        <v>70</v>
      </c>
      <c r="K183" s="28">
        <f t="shared" si="9"/>
        <v>84.11666666666666</v>
      </c>
      <c r="L183" s="29"/>
      <c r="M183" s="29"/>
      <c r="N183" s="29"/>
      <c r="O183" s="40"/>
      <c r="P183" s="30"/>
      <c r="Q183" s="10" t="s">
        <v>867</v>
      </c>
      <c r="R183" s="10">
        <v>2</v>
      </c>
      <c r="S183" s="21" t="s">
        <v>795</v>
      </c>
      <c r="T183" s="10"/>
      <c r="U183" s="10">
        <v>7840</v>
      </c>
      <c r="V183" s="10" t="s">
        <v>578</v>
      </c>
      <c r="W183" s="10">
        <v>6000</v>
      </c>
      <c r="X183" s="10" t="s">
        <v>838</v>
      </c>
      <c r="Y183" s="10">
        <v>3500</v>
      </c>
      <c r="Z183" s="10" t="s">
        <v>808</v>
      </c>
      <c r="AA183" s="10">
        <v>30</v>
      </c>
      <c r="AB183" s="10">
        <v>1769.63</v>
      </c>
      <c r="AC183" s="10">
        <v>71.53</v>
      </c>
      <c r="AD183" s="10">
        <v>36.15</v>
      </c>
    </row>
    <row r="184" spans="1:30">
      <c r="A184" s="10">
        <v>775</v>
      </c>
      <c r="B184" s="10">
        <v>6187</v>
      </c>
      <c r="C184" s="10" t="s">
        <v>128</v>
      </c>
      <c r="D184" s="10"/>
      <c r="E184" s="10" t="s">
        <v>873</v>
      </c>
      <c r="F184" s="10" t="s">
        <v>874</v>
      </c>
      <c r="G184" s="10"/>
      <c r="H184" s="10">
        <v>121</v>
      </c>
      <c r="I184" s="28">
        <f t="shared" si="10"/>
        <v>14.116666666666665</v>
      </c>
      <c r="J184" s="28">
        <v>70</v>
      </c>
      <c r="K184" s="28">
        <f t="shared" si="9"/>
        <v>84.11666666666666</v>
      </c>
      <c r="L184" s="29"/>
      <c r="M184" s="29"/>
      <c r="N184" s="29"/>
      <c r="O184" s="40"/>
      <c r="P184" s="30"/>
      <c r="Q184" s="10" t="s">
        <v>867</v>
      </c>
      <c r="R184" s="10">
        <v>2</v>
      </c>
      <c r="S184" s="21" t="s">
        <v>795</v>
      </c>
      <c r="T184" s="10"/>
      <c r="U184" s="10">
        <v>7601</v>
      </c>
      <c r="V184" s="10" t="s">
        <v>421</v>
      </c>
      <c r="W184" s="10">
        <v>5500</v>
      </c>
      <c r="X184" s="10" t="s">
        <v>853</v>
      </c>
      <c r="Y184" s="10">
        <v>4000</v>
      </c>
      <c r="Z184" s="10" t="s">
        <v>800</v>
      </c>
      <c r="AA184" s="10">
        <v>30</v>
      </c>
      <c r="AB184" s="10">
        <v>1769.63</v>
      </c>
      <c r="AC184" s="10">
        <v>71.53</v>
      </c>
      <c r="AD184" s="10">
        <v>36.15</v>
      </c>
    </row>
    <row r="185" spans="1:30">
      <c r="A185" s="10">
        <v>776</v>
      </c>
      <c r="B185" s="10">
        <v>2792</v>
      </c>
      <c r="C185" s="10" t="s">
        <v>477</v>
      </c>
      <c r="D185" s="10"/>
      <c r="E185" s="10" t="s">
        <v>873</v>
      </c>
      <c r="F185" s="10" t="s">
        <v>874</v>
      </c>
      <c r="G185" s="10"/>
      <c r="H185" s="10">
        <v>120</v>
      </c>
      <c r="I185" s="28">
        <f t="shared" si="10"/>
        <v>13.999999999999998</v>
      </c>
      <c r="J185" s="28">
        <v>70</v>
      </c>
      <c r="K185" s="28">
        <f t="shared" si="9"/>
        <v>84</v>
      </c>
      <c r="L185" s="29"/>
      <c r="M185" s="29"/>
      <c r="N185" s="29"/>
      <c r="O185" s="40"/>
      <c r="P185" s="30"/>
      <c r="Q185" s="10" t="s">
        <v>867</v>
      </c>
      <c r="R185" s="10">
        <v>2</v>
      </c>
      <c r="S185" s="21" t="s">
        <v>795</v>
      </c>
      <c r="T185" s="10"/>
      <c r="U185" s="10">
        <v>8735</v>
      </c>
      <c r="V185" s="10" t="s">
        <v>805</v>
      </c>
      <c r="W185" s="10">
        <v>6000</v>
      </c>
      <c r="X185" s="10" t="s">
        <v>838</v>
      </c>
      <c r="Y185" s="10">
        <v>2750</v>
      </c>
      <c r="Z185" s="10" t="s">
        <v>823</v>
      </c>
      <c r="AA185" s="10">
        <v>30</v>
      </c>
      <c r="AB185" s="10">
        <v>1769.63</v>
      </c>
      <c r="AC185" s="10">
        <v>71.53</v>
      </c>
      <c r="AD185" s="10">
        <v>36.15</v>
      </c>
    </row>
    <row r="186" spans="1:30">
      <c r="A186" s="10">
        <v>777</v>
      </c>
      <c r="B186" s="10">
        <v>8239</v>
      </c>
      <c r="C186" s="10" t="s">
        <v>376</v>
      </c>
      <c r="D186" s="10"/>
      <c r="E186" s="10" t="s">
        <v>873</v>
      </c>
      <c r="F186" s="10" t="s">
        <v>874</v>
      </c>
      <c r="G186" s="10"/>
      <c r="H186" s="10">
        <v>120</v>
      </c>
      <c r="I186" s="28">
        <f t="shared" si="10"/>
        <v>13.999999999999998</v>
      </c>
      <c r="J186" s="28">
        <v>70</v>
      </c>
      <c r="K186" s="28">
        <f t="shared" si="9"/>
        <v>84</v>
      </c>
      <c r="L186" s="29"/>
      <c r="M186" s="29"/>
      <c r="N186" s="29"/>
      <c r="O186" s="40"/>
      <c r="P186" s="30"/>
      <c r="Q186" s="10" t="s">
        <v>867</v>
      </c>
      <c r="R186" s="10">
        <v>2</v>
      </c>
      <c r="S186" s="21" t="s">
        <v>795</v>
      </c>
      <c r="T186" s="10"/>
      <c r="U186" s="10">
        <v>5905</v>
      </c>
      <c r="V186" s="10" t="s">
        <v>801</v>
      </c>
      <c r="W186" s="10">
        <v>4500</v>
      </c>
      <c r="X186" s="10" t="s">
        <v>797</v>
      </c>
      <c r="Y186" s="10">
        <v>3250</v>
      </c>
      <c r="Z186" s="10" t="s">
        <v>802</v>
      </c>
      <c r="AA186" s="10">
        <v>30</v>
      </c>
      <c r="AB186" s="10">
        <v>1769.63</v>
      </c>
      <c r="AC186" s="10">
        <v>71.53</v>
      </c>
      <c r="AD186" s="10">
        <v>36.15</v>
      </c>
    </row>
    <row r="187" spans="1:30">
      <c r="A187" s="10">
        <v>778</v>
      </c>
      <c r="B187" s="10">
        <v>6738</v>
      </c>
      <c r="C187" s="10" t="s">
        <v>197</v>
      </c>
      <c r="D187" s="10"/>
      <c r="E187" s="10" t="s">
        <v>873</v>
      </c>
      <c r="F187" s="10" t="s">
        <v>874</v>
      </c>
      <c r="G187" s="10"/>
      <c r="H187" s="10">
        <v>119</v>
      </c>
      <c r="I187" s="28">
        <f t="shared" si="10"/>
        <v>13.883333333333331</v>
      </c>
      <c r="J187" s="28">
        <v>70</v>
      </c>
      <c r="K187" s="28">
        <f t="shared" si="9"/>
        <v>83.883333333333326</v>
      </c>
      <c r="L187" s="29"/>
      <c r="M187" s="29"/>
      <c r="N187" s="29"/>
      <c r="O187" s="40"/>
      <c r="P187" s="30"/>
      <c r="Q187" s="10" t="s">
        <v>867</v>
      </c>
      <c r="R187" s="10">
        <v>2</v>
      </c>
      <c r="S187" s="21" t="s">
        <v>795</v>
      </c>
      <c r="T187" s="10"/>
      <c r="U187" s="10">
        <v>7855</v>
      </c>
      <c r="V187" s="10" t="s">
        <v>854</v>
      </c>
      <c r="W187" s="10">
        <v>6000</v>
      </c>
      <c r="X187" s="10" t="s">
        <v>838</v>
      </c>
      <c r="Y187" s="10">
        <v>3500</v>
      </c>
      <c r="Z187" s="10" t="s">
        <v>808</v>
      </c>
      <c r="AA187" s="10">
        <v>30</v>
      </c>
      <c r="AB187" s="10">
        <v>1769.63</v>
      </c>
      <c r="AC187" s="10">
        <v>71.53</v>
      </c>
      <c r="AD187" s="10">
        <v>36.15</v>
      </c>
    </row>
    <row r="188" spans="1:30">
      <c r="A188" s="10">
        <v>779</v>
      </c>
      <c r="B188" s="10">
        <v>8005</v>
      </c>
      <c r="C188" s="10" t="s">
        <v>275</v>
      </c>
      <c r="D188" s="10"/>
      <c r="E188" s="10" t="s">
        <v>873</v>
      </c>
      <c r="F188" s="10" t="s">
        <v>874</v>
      </c>
      <c r="G188" s="10"/>
      <c r="H188" s="10">
        <v>119</v>
      </c>
      <c r="I188" s="28">
        <f t="shared" si="10"/>
        <v>13.883333333333331</v>
      </c>
      <c r="J188" s="28">
        <v>70</v>
      </c>
      <c r="K188" s="28">
        <f t="shared" si="9"/>
        <v>83.883333333333326</v>
      </c>
      <c r="L188" s="29"/>
      <c r="M188" s="29"/>
      <c r="N188" s="29"/>
      <c r="O188" s="40"/>
      <c r="P188" s="30"/>
      <c r="Q188" s="10" t="s">
        <v>867</v>
      </c>
      <c r="R188" s="10">
        <v>2</v>
      </c>
      <c r="S188" s="21" t="s">
        <v>795</v>
      </c>
      <c r="T188" s="10">
        <v>83.33</v>
      </c>
      <c r="U188" s="10">
        <v>8735</v>
      </c>
      <c r="V188" s="10" t="s">
        <v>805</v>
      </c>
      <c r="W188" s="10">
        <v>6000</v>
      </c>
      <c r="X188" s="10" t="s">
        <v>838</v>
      </c>
      <c r="Y188" s="10">
        <v>3500</v>
      </c>
      <c r="Z188" s="10" t="s">
        <v>808</v>
      </c>
      <c r="AA188" s="10">
        <v>30</v>
      </c>
      <c r="AB188" s="10">
        <v>1474.63</v>
      </c>
      <c r="AC188" s="10">
        <v>59.61</v>
      </c>
      <c r="AD188" s="10">
        <v>30.12</v>
      </c>
    </row>
    <row r="189" spans="1:30">
      <c r="A189" s="10">
        <v>780</v>
      </c>
      <c r="B189" s="10">
        <v>2796</v>
      </c>
      <c r="C189" s="10" t="s">
        <v>479</v>
      </c>
      <c r="D189" s="10"/>
      <c r="E189" s="10" t="s">
        <v>873</v>
      </c>
      <c r="F189" s="10" t="s">
        <v>874</v>
      </c>
      <c r="G189" s="10"/>
      <c r="H189" s="10">
        <v>119</v>
      </c>
      <c r="I189" s="28">
        <f t="shared" si="10"/>
        <v>13.883333333333331</v>
      </c>
      <c r="J189" s="28">
        <v>70</v>
      </c>
      <c r="K189" s="28">
        <f t="shared" si="9"/>
        <v>83.883333333333326</v>
      </c>
      <c r="L189" s="29"/>
      <c r="M189" s="29"/>
      <c r="N189" s="29"/>
      <c r="O189" s="40"/>
      <c r="P189" s="30"/>
      <c r="Q189" s="10" t="s">
        <v>867</v>
      </c>
      <c r="R189" s="10">
        <v>2</v>
      </c>
      <c r="S189" s="21" t="s">
        <v>795</v>
      </c>
      <c r="T189" s="10"/>
      <c r="U189" s="10">
        <v>7810</v>
      </c>
      <c r="V189" s="10" t="s">
        <v>1220</v>
      </c>
      <c r="W189" s="10">
        <v>6000</v>
      </c>
      <c r="X189" s="10" t="s">
        <v>838</v>
      </c>
      <c r="Y189" s="10">
        <v>3250</v>
      </c>
      <c r="Z189" s="10" t="s">
        <v>802</v>
      </c>
      <c r="AA189" s="10">
        <v>30</v>
      </c>
      <c r="AB189" s="10">
        <v>1769.63</v>
      </c>
      <c r="AC189" s="10">
        <v>71.53</v>
      </c>
      <c r="AD189" s="10">
        <v>36.15</v>
      </c>
    </row>
    <row r="190" spans="1:30">
      <c r="A190" s="10">
        <v>781</v>
      </c>
      <c r="B190" s="10">
        <v>2868</v>
      </c>
      <c r="C190" s="10" t="s">
        <v>512</v>
      </c>
      <c r="D190" s="10"/>
      <c r="E190" s="10" t="s">
        <v>873</v>
      </c>
      <c r="F190" s="10" t="s">
        <v>874</v>
      </c>
      <c r="G190" s="10"/>
      <c r="H190" s="10">
        <v>119</v>
      </c>
      <c r="I190" s="28">
        <f t="shared" si="10"/>
        <v>13.883333333333331</v>
      </c>
      <c r="J190" s="28">
        <v>70</v>
      </c>
      <c r="K190" s="28">
        <f t="shared" si="9"/>
        <v>83.883333333333326</v>
      </c>
      <c r="L190" s="29"/>
      <c r="M190" s="29"/>
      <c r="N190" s="29"/>
      <c r="O190" s="40"/>
      <c r="P190" s="30"/>
      <c r="Q190" s="10" t="s">
        <v>867</v>
      </c>
      <c r="R190" s="10">
        <v>1</v>
      </c>
      <c r="S190" s="21" t="s">
        <v>795</v>
      </c>
      <c r="T190" s="10"/>
      <c r="U190" s="10">
        <v>7285</v>
      </c>
      <c r="V190" s="10" t="s">
        <v>415</v>
      </c>
      <c r="W190" s="10">
        <v>5500</v>
      </c>
      <c r="X190" s="10" t="s">
        <v>853</v>
      </c>
      <c r="Y190" s="10">
        <v>3500</v>
      </c>
      <c r="Z190" s="10" t="s">
        <v>808</v>
      </c>
      <c r="AA190" s="10">
        <v>30</v>
      </c>
      <c r="AB190" s="10">
        <v>1769.63</v>
      </c>
      <c r="AC190" s="10">
        <v>71.53</v>
      </c>
      <c r="AD190" s="10">
        <v>36.15</v>
      </c>
    </row>
    <row r="191" spans="1:30">
      <c r="A191" s="10">
        <v>782</v>
      </c>
      <c r="B191" s="10">
        <v>2852</v>
      </c>
      <c r="C191" s="10" t="s">
        <v>505</v>
      </c>
      <c r="D191" s="10"/>
      <c r="E191" s="10" t="s">
        <v>873</v>
      </c>
      <c r="F191" s="10" t="s">
        <v>874</v>
      </c>
      <c r="G191" s="10"/>
      <c r="H191" s="10">
        <v>117</v>
      </c>
      <c r="I191" s="28">
        <f t="shared" si="10"/>
        <v>13.649999999999999</v>
      </c>
      <c r="J191" s="28">
        <v>70</v>
      </c>
      <c r="K191" s="28">
        <f t="shared" si="9"/>
        <v>83.65</v>
      </c>
      <c r="L191" s="29"/>
      <c r="M191" s="29"/>
      <c r="N191" s="29"/>
      <c r="O191" s="40"/>
      <c r="P191" s="30"/>
      <c r="Q191" s="10" t="s">
        <v>867</v>
      </c>
      <c r="R191" s="10">
        <v>2</v>
      </c>
      <c r="S191" s="21" t="s">
        <v>795</v>
      </c>
      <c r="T191" s="10"/>
      <c r="U191" s="10">
        <v>7525</v>
      </c>
      <c r="V191" s="10" t="s">
        <v>431</v>
      </c>
      <c r="W191" s="10">
        <v>5500</v>
      </c>
      <c r="X191" s="10" t="s">
        <v>853</v>
      </c>
      <c r="Y191" s="10">
        <v>3000</v>
      </c>
      <c r="Z191" s="10" t="s">
        <v>804</v>
      </c>
      <c r="AA191" s="10">
        <v>30</v>
      </c>
      <c r="AB191" s="10">
        <v>1769.63</v>
      </c>
      <c r="AC191" s="10">
        <v>71.53</v>
      </c>
      <c r="AD191" s="10">
        <v>36.15</v>
      </c>
    </row>
    <row r="192" spans="1:30">
      <c r="A192" s="10">
        <v>783</v>
      </c>
      <c r="B192" s="10">
        <v>578</v>
      </c>
      <c r="C192" s="10" t="s">
        <v>976</v>
      </c>
      <c r="D192" s="10"/>
      <c r="E192" s="10" t="s">
        <v>873</v>
      </c>
      <c r="F192" s="10" t="s">
        <v>874</v>
      </c>
      <c r="G192" s="10"/>
      <c r="H192" s="10">
        <v>117</v>
      </c>
      <c r="I192" s="28">
        <f t="shared" si="10"/>
        <v>13.649999999999999</v>
      </c>
      <c r="J192" s="28">
        <v>70</v>
      </c>
      <c r="K192" s="28">
        <f t="shared" si="9"/>
        <v>83.65</v>
      </c>
      <c r="L192" s="29"/>
      <c r="M192" s="29"/>
      <c r="N192" s="29"/>
      <c r="O192" s="40"/>
      <c r="P192" s="30"/>
      <c r="Q192" s="10" t="s">
        <v>867</v>
      </c>
      <c r="R192" s="10">
        <v>2</v>
      </c>
      <c r="S192" s="21" t="s">
        <v>795</v>
      </c>
      <c r="T192" s="10"/>
      <c r="U192" s="10">
        <v>6820</v>
      </c>
      <c r="V192" s="10" t="s">
        <v>977</v>
      </c>
      <c r="W192" s="10">
        <v>5000</v>
      </c>
      <c r="X192" s="10" t="s">
        <v>817</v>
      </c>
      <c r="Y192" s="10">
        <v>3500</v>
      </c>
      <c r="Z192" s="10" t="s">
        <v>808</v>
      </c>
      <c r="AA192" s="10">
        <v>30</v>
      </c>
      <c r="AB192" s="10">
        <v>1769.63</v>
      </c>
      <c r="AC192" s="10">
        <v>71.53</v>
      </c>
      <c r="AD192" s="10">
        <v>36.15</v>
      </c>
    </row>
    <row r="193" spans="1:30">
      <c r="A193" s="10">
        <v>784</v>
      </c>
      <c r="B193" s="10">
        <v>7008</v>
      </c>
      <c r="C193" s="10" t="s">
        <v>210</v>
      </c>
      <c r="D193" s="10"/>
      <c r="E193" s="10" t="s">
        <v>873</v>
      </c>
      <c r="F193" s="10" t="s">
        <v>874</v>
      </c>
      <c r="G193" s="10"/>
      <c r="H193" s="10">
        <v>117</v>
      </c>
      <c r="I193" s="28">
        <f t="shared" si="10"/>
        <v>13.649999999999999</v>
      </c>
      <c r="J193" s="28">
        <v>70</v>
      </c>
      <c r="K193" s="28">
        <f t="shared" si="9"/>
        <v>83.65</v>
      </c>
      <c r="L193" s="29"/>
      <c r="M193" s="29"/>
      <c r="N193" s="29"/>
      <c r="O193" s="40"/>
      <c r="P193" s="30"/>
      <c r="Q193" s="10" t="s">
        <v>867</v>
      </c>
      <c r="R193" s="10">
        <v>1</v>
      </c>
      <c r="S193" s="21" t="s">
        <v>795</v>
      </c>
      <c r="T193" s="10"/>
      <c r="U193" s="10">
        <v>6445</v>
      </c>
      <c r="V193" s="10" t="s">
        <v>799</v>
      </c>
      <c r="W193" s="10">
        <v>4500</v>
      </c>
      <c r="X193" s="10" t="s">
        <v>797</v>
      </c>
      <c r="Y193" s="10">
        <v>4000</v>
      </c>
      <c r="Z193" s="10" t="s">
        <v>800</v>
      </c>
      <c r="AA193" s="10">
        <v>30</v>
      </c>
      <c r="AB193" s="10">
        <v>1769.63</v>
      </c>
      <c r="AC193" s="10">
        <v>71.53</v>
      </c>
      <c r="AD193" s="10">
        <v>36.15</v>
      </c>
    </row>
    <row r="194" spans="1:30">
      <c r="A194" s="10">
        <v>785</v>
      </c>
      <c r="B194" s="10">
        <v>2804</v>
      </c>
      <c r="C194" s="10" t="s">
        <v>480</v>
      </c>
      <c r="D194" s="10"/>
      <c r="E194" s="10" t="s">
        <v>873</v>
      </c>
      <c r="F194" s="10" t="s">
        <v>874</v>
      </c>
      <c r="G194" s="10"/>
      <c r="H194" s="10">
        <v>116</v>
      </c>
      <c r="I194" s="28">
        <f t="shared" si="10"/>
        <v>13.533333333333331</v>
      </c>
      <c r="J194" s="28">
        <v>70</v>
      </c>
      <c r="K194" s="28">
        <f t="shared" si="9"/>
        <v>83.533333333333331</v>
      </c>
      <c r="L194" s="29"/>
      <c r="M194" s="29"/>
      <c r="N194" s="29"/>
      <c r="O194" s="40"/>
      <c r="P194" s="30"/>
      <c r="Q194" s="10" t="s">
        <v>867</v>
      </c>
      <c r="R194" s="10">
        <v>2</v>
      </c>
      <c r="S194" s="21" t="s">
        <v>795</v>
      </c>
      <c r="T194" s="10"/>
      <c r="U194" s="10">
        <v>7855</v>
      </c>
      <c r="V194" s="10" t="s">
        <v>854</v>
      </c>
      <c r="W194" s="10">
        <v>6000</v>
      </c>
      <c r="X194" s="10" t="s">
        <v>838</v>
      </c>
      <c r="Y194" s="10">
        <v>3500</v>
      </c>
      <c r="Z194" s="10" t="s">
        <v>808</v>
      </c>
      <c r="AA194" s="10">
        <v>30</v>
      </c>
      <c r="AB194" s="10">
        <v>1769.63</v>
      </c>
      <c r="AC194" s="10">
        <v>71.53</v>
      </c>
      <c r="AD194" s="10">
        <v>36.15</v>
      </c>
    </row>
    <row r="195" spans="1:30">
      <c r="A195" s="10">
        <v>786</v>
      </c>
      <c r="B195" s="10">
        <v>2209</v>
      </c>
      <c r="C195" s="10" t="s">
        <v>1243</v>
      </c>
      <c r="D195" s="10"/>
      <c r="E195" s="10" t="s">
        <v>873</v>
      </c>
      <c r="F195" s="10" t="s">
        <v>874</v>
      </c>
      <c r="G195" s="10"/>
      <c r="H195" s="10">
        <v>116</v>
      </c>
      <c r="I195" s="28">
        <f t="shared" si="10"/>
        <v>13.533333333333331</v>
      </c>
      <c r="J195" s="28">
        <v>70</v>
      </c>
      <c r="K195" s="28">
        <f t="shared" si="9"/>
        <v>83.533333333333331</v>
      </c>
      <c r="L195" s="29"/>
      <c r="M195" s="29"/>
      <c r="N195" s="29"/>
      <c r="O195" s="40"/>
      <c r="P195" s="30"/>
      <c r="Q195" s="10" t="s">
        <v>867</v>
      </c>
      <c r="R195" s="10">
        <v>2</v>
      </c>
      <c r="S195" s="21" t="s">
        <v>795</v>
      </c>
      <c r="T195" s="10"/>
      <c r="U195" s="10">
        <v>6701</v>
      </c>
      <c r="V195" s="10" t="s">
        <v>1070</v>
      </c>
      <c r="W195" s="10">
        <v>5000</v>
      </c>
      <c r="X195" s="10" t="s">
        <v>817</v>
      </c>
      <c r="Y195" s="10">
        <v>3500</v>
      </c>
      <c r="Z195" s="10" t="s">
        <v>808</v>
      </c>
      <c r="AA195" s="10">
        <v>30</v>
      </c>
      <c r="AB195" s="10">
        <v>1769.63</v>
      </c>
      <c r="AC195" s="10">
        <v>71.53</v>
      </c>
      <c r="AD195" s="10">
        <v>36.15</v>
      </c>
    </row>
    <row r="196" spans="1:30">
      <c r="A196" s="10">
        <v>787</v>
      </c>
      <c r="B196" s="10">
        <v>2806</v>
      </c>
      <c r="C196" s="10" t="s">
        <v>481</v>
      </c>
      <c r="D196" s="10"/>
      <c r="E196" s="10" t="s">
        <v>873</v>
      </c>
      <c r="F196" s="10" t="s">
        <v>874</v>
      </c>
      <c r="G196" s="10"/>
      <c r="H196" s="10">
        <v>115</v>
      </c>
      <c r="I196" s="28">
        <f t="shared" si="10"/>
        <v>13.416666666666666</v>
      </c>
      <c r="J196" s="28">
        <v>70</v>
      </c>
      <c r="K196" s="28">
        <f t="shared" si="9"/>
        <v>83.416666666666671</v>
      </c>
      <c r="L196" s="29"/>
      <c r="M196" s="29"/>
      <c r="N196" s="29"/>
      <c r="O196" s="40"/>
      <c r="P196" s="30"/>
      <c r="Q196" s="10" t="s">
        <v>867</v>
      </c>
      <c r="R196" s="10">
        <v>2</v>
      </c>
      <c r="S196" s="21" t="s">
        <v>795</v>
      </c>
      <c r="T196" s="10"/>
      <c r="U196" s="10">
        <v>4675</v>
      </c>
      <c r="V196" s="10" t="s">
        <v>423</v>
      </c>
      <c r="W196" s="10">
        <v>2500</v>
      </c>
      <c r="X196" s="10" t="s">
        <v>1083</v>
      </c>
      <c r="Y196" s="10">
        <v>2000</v>
      </c>
      <c r="Z196" s="10" t="s">
        <v>828</v>
      </c>
      <c r="AA196" s="10">
        <v>30</v>
      </c>
      <c r="AB196" s="10">
        <v>1769.63</v>
      </c>
      <c r="AC196" s="10">
        <v>71.53</v>
      </c>
      <c r="AD196" s="10">
        <v>36.15</v>
      </c>
    </row>
    <row r="197" spans="1:30">
      <c r="A197" s="10">
        <v>788</v>
      </c>
      <c r="B197" s="10">
        <v>2851</v>
      </c>
      <c r="C197" s="10" t="s">
        <v>504</v>
      </c>
      <c r="D197" s="10"/>
      <c r="E197" s="10" t="s">
        <v>873</v>
      </c>
      <c r="F197" s="10" t="s">
        <v>874</v>
      </c>
      <c r="G197" s="10"/>
      <c r="H197" s="10">
        <v>115</v>
      </c>
      <c r="I197" s="28">
        <f t="shared" si="10"/>
        <v>13.416666666666666</v>
      </c>
      <c r="J197" s="28">
        <v>70</v>
      </c>
      <c r="K197" s="28">
        <f t="shared" si="9"/>
        <v>83.416666666666671</v>
      </c>
      <c r="L197" s="29"/>
      <c r="M197" s="29"/>
      <c r="N197" s="29"/>
      <c r="O197" s="40"/>
      <c r="P197" s="30"/>
      <c r="Q197" s="10" t="s">
        <v>867</v>
      </c>
      <c r="R197" s="10">
        <v>2</v>
      </c>
      <c r="S197" s="21" t="s">
        <v>795</v>
      </c>
      <c r="T197" s="10"/>
      <c r="U197" s="10">
        <v>5905</v>
      </c>
      <c r="V197" s="10" t="s">
        <v>801</v>
      </c>
      <c r="W197" s="10">
        <v>4500</v>
      </c>
      <c r="X197" s="10" t="s">
        <v>797</v>
      </c>
      <c r="Y197" s="10">
        <v>3250</v>
      </c>
      <c r="Z197" s="10" t="s">
        <v>802</v>
      </c>
      <c r="AA197" s="10">
        <v>30</v>
      </c>
      <c r="AB197" s="10">
        <v>1769.63</v>
      </c>
      <c r="AC197" s="10">
        <v>71.53</v>
      </c>
      <c r="AD197" s="10">
        <v>36.15</v>
      </c>
    </row>
    <row r="198" spans="1:30">
      <c r="A198" s="10">
        <v>789</v>
      </c>
      <c r="B198" s="10">
        <v>2853</v>
      </c>
      <c r="C198" s="10" t="s">
        <v>506</v>
      </c>
      <c r="D198" s="10"/>
      <c r="E198" s="10" t="s">
        <v>873</v>
      </c>
      <c r="F198" s="10" t="s">
        <v>874</v>
      </c>
      <c r="G198" s="10"/>
      <c r="H198" s="10">
        <v>114</v>
      </c>
      <c r="I198" s="28">
        <f t="shared" si="10"/>
        <v>13.299999999999999</v>
      </c>
      <c r="J198" s="28">
        <v>70</v>
      </c>
      <c r="K198" s="28">
        <f t="shared" si="9"/>
        <v>83.3</v>
      </c>
      <c r="L198" s="29"/>
      <c r="M198" s="29"/>
      <c r="N198" s="29"/>
      <c r="O198" s="40"/>
      <c r="P198" s="30"/>
      <c r="Q198" s="10" t="s">
        <v>867</v>
      </c>
      <c r="R198" s="10">
        <v>2</v>
      </c>
      <c r="S198" s="21" t="s">
        <v>795</v>
      </c>
      <c r="T198" s="10"/>
      <c r="U198" s="10">
        <v>8425</v>
      </c>
      <c r="V198" s="10" t="s">
        <v>413</v>
      </c>
      <c r="W198" s="10">
        <v>6000</v>
      </c>
      <c r="X198" s="10" t="s">
        <v>838</v>
      </c>
      <c r="Y198" s="10">
        <v>4000</v>
      </c>
      <c r="Z198" s="10" t="s">
        <v>800</v>
      </c>
      <c r="AA198" s="10">
        <v>30</v>
      </c>
      <c r="AB198" s="10">
        <v>1769.63</v>
      </c>
      <c r="AC198" s="10">
        <v>71.53</v>
      </c>
      <c r="AD198" s="10">
        <v>36.15</v>
      </c>
    </row>
    <row r="199" spans="1:30">
      <c r="A199" s="10">
        <v>790</v>
      </c>
      <c r="B199" s="10">
        <v>7095</v>
      </c>
      <c r="C199" s="10" t="s">
        <v>229</v>
      </c>
      <c r="D199" s="10"/>
      <c r="E199" s="10" t="s">
        <v>873</v>
      </c>
      <c r="F199" s="10" t="s">
        <v>874</v>
      </c>
      <c r="G199" s="10"/>
      <c r="H199" s="10">
        <v>114</v>
      </c>
      <c r="I199" s="28">
        <f t="shared" si="10"/>
        <v>13.299999999999999</v>
      </c>
      <c r="J199" s="28">
        <v>70</v>
      </c>
      <c r="K199" s="28">
        <f t="shared" si="9"/>
        <v>83.3</v>
      </c>
      <c r="L199" s="29"/>
      <c r="M199" s="29"/>
      <c r="N199" s="29"/>
      <c r="O199" s="40"/>
      <c r="P199" s="30"/>
      <c r="Q199" s="10" t="s">
        <v>867</v>
      </c>
      <c r="R199" s="10">
        <v>1</v>
      </c>
      <c r="S199" s="21" t="s">
        <v>795</v>
      </c>
      <c r="T199" s="10"/>
      <c r="U199" s="10">
        <v>8735</v>
      </c>
      <c r="V199" s="10" t="s">
        <v>805</v>
      </c>
      <c r="W199" s="10">
        <v>4500</v>
      </c>
      <c r="X199" s="10" t="s">
        <v>797</v>
      </c>
      <c r="Y199" s="10">
        <v>4000</v>
      </c>
      <c r="Z199" s="10" t="s">
        <v>800</v>
      </c>
      <c r="AA199" s="10">
        <v>30</v>
      </c>
      <c r="AB199" s="10">
        <v>1769.63</v>
      </c>
      <c r="AC199" s="10">
        <v>71.53</v>
      </c>
      <c r="AD199" s="10">
        <v>36.15</v>
      </c>
    </row>
    <row r="200" spans="1:30">
      <c r="A200" s="10">
        <v>791</v>
      </c>
      <c r="B200" s="10">
        <v>4951</v>
      </c>
      <c r="C200" s="10" t="s">
        <v>724</v>
      </c>
      <c r="D200" s="10"/>
      <c r="E200" s="10" t="s">
        <v>873</v>
      </c>
      <c r="F200" s="10" t="s">
        <v>874</v>
      </c>
      <c r="G200" s="10"/>
      <c r="H200" s="10">
        <v>233</v>
      </c>
      <c r="I200" s="28">
        <f t="shared" si="10"/>
        <v>27.18333333333333</v>
      </c>
      <c r="J200" s="28">
        <v>56</v>
      </c>
      <c r="K200" s="28">
        <f t="shared" si="9"/>
        <v>83.183333333333337</v>
      </c>
      <c r="L200" s="29"/>
      <c r="M200" s="29"/>
      <c r="N200" s="29"/>
      <c r="O200" s="40"/>
      <c r="P200" s="30"/>
      <c r="Q200" s="10" t="s">
        <v>867</v>
      </c>
      <c r="R200" s="10">
        <v>3</v>
      </c>
      <c r="S200" s="21" t="s">
        <v>795</v>
      </c>
      <c r="T200" s="10"/>
      <c r="U200" s="10">
        <v>8245</v>
      </c>
      <c r="V200" s="10" t="s">
        <v>577</v>
      </c>
      <c r="W200" s="10">
        <v>6000</v>
      </c>
      <c r="X200" s="10" t="s">
        <v>838</v>
      </c>
      <c r="Y200" s="10">
        <v>3000</v>
      </c>
      <c r="Z200" s="10" t="s">
        <v>804</v>
      </c>
      <c r="AA200" s="10">
        <v>30</v>
      </c>
      <c r="AB200" s="10">
        <v>1769.63</v>
      </c>
      <c r="AC200" s="10">
        <v>71.53</v>
      </c>
      <c r="AD200" s="10">
        <v>36.15</v>
      </c>
    </row>
    <row r="201" spans="1:30">
      <c r="A201" s="10">
        <v>792</v>
      </c>
      <c r="B201" s="10">
        <v>6304</v>
      </c>
      <c r="C201" s="10" t="s">
        <v>137</v>
      </c>
      <c r="D201" s="10"/>
      <c r="E201" s="10" t="s">
        <v>873</v>
      </c>
      <c r="F201" s="10" t="s">
        <v>874</v>
      </c>
      <c r="G201" s="10"/>
      <c r="H201" s="10">
        <v>113</v>
      </c>
      <c r="I201" s="28">
        <f t="shared" si="10"/>
        <v>13.183333333333332</v>
      </c>
      <c r="J201" s="28">
        <v>70</v>
      </c>
      <c r="K201" s="28">
        <f t="shared" si="9"/>
        <v>83.183333333333337</v>
      </c>
      <c r="L201" s="29"/>
      <c r="M201" s="29"/>
      <c r="N201" s="29"/>
      <c r="O201" s="40"/>
      <c r="P201" s="30"/>
      <c r="Q201" s="10" t="s">
        <v>867</v>
      </c>
      <c r="R201" s="10">
        <v>2</v>
      </c>
      <c r="S201" s="21" t="s">
        <v>795</v>
      </c>
      <c r="T201" s="10">
        <v>83.33</v>
      </c>
      <c r="U201" s="10">
        <v>5755</v>
      </c>
      <c r="V201" s="10" t="s">
        <v>1214</v>
      </c>
      <c r="W201" s="10">
        <v>3500</v>
      </c>
      <c r="X201" s="10" t="s">
        <v>1061</v>
      </c>
      <c r="Y201" s="10">
        <v>2000</v>
      </c>
      <c r="Z201" s="10" t="s">
        <v>828</v>
      </c>
      <c r="AA201" s="10">
        <v>30</v>
      </c>
      <c r="AB201" s="10">
        <v>1474.63</v>
      </c>
      <c r="AC201" s="10">
        <v>59.61</v>
      </c>
      <c r="AD201" s="10">
        <v>30.12</v>
      </c>
    </row>
    <row r="202" spans="1:30">
      <c r="A202" s="10">
        <v>793</v>
      </c>
      <c r="B202" s="10">
        <v>4857</v>
      </c>
      <c r="C202" s="10" t="s">
        <v>714</v>
      </c>
      <c r="D202" s="10"/>
      <c r="E202" s="10" t="s">
        <v>873</v>
      </c>
      <c r="F202" s="10" t="s">
        <v>874</v>
      </c>
      <c r="G202" s="10"/>
      <c r="H202" s="10">
        <v>233</v>
      </c>
      <c r="I202" s="28">
        <f t="shared" si="10"/>
        <v>27.18333333333333</v>
      </c>
      <c r="J202" s="28">
        <v>56</v>
      </c>
      <c r="K202" s="28">
        <f t="shared" si="9"/>
        <v>83.183333333333337</v>
      </c>
      <c r="L202" s="29"/>
      <c r="M202" s="29"/>
      <c r="N202" s="29"/>
      <c r="O202" s="40"/>
      <c r="P202" s="30"/>
      <c r="Q202" s="10" t="s">
        <v>867</v>
      </c>
      <c r="R202" s="10">
        <v>3</v>
      </c>
      <c r="S202" s="21" t="s">
        <v>795</v>
      </c>
      <c r="T202" s="10"/>
      <c r="U202" s="10">
        <v>8305</v>
      </c>
      <c r="V202" s="10" t="s">
        <v>1202</v>
      </c>
      <c r="W202" s="10">
        <v>6000</v>
      </c>
      <c r="X202" s="10" t="s">
        <v>838</v>
      </c>
      <c r="Y202" s="10">
        <v>4000</v>
      </c>
      <c r="Z202" s="10" t="s">
        <v>800</v>
      </c>
      <c r="AA202" s="10">
        <v>30</v>
      </c>
      <c r="AB202" s="10">
        <v>1769.63</v>
      </c>
      <c r="AC202" s="10">
        <v>71.53</v>
      </c>
      <c r="AD202" s="10">
        <v>36.15</v>
      </c>
    </row>
    <row r="203" spans="1:30">
      <c r="A203" s="10">
        <v>794</v>
      </c>
      <c r="B203" s="10">
        <v>8230</v>
      </c>
      <c r="C203" s="10" t="s">
        <v>370</v>
      </c>
      <c r="D203" s="10"/>
      <c r="E203" s="10" t="s">
        <v>873</v>
      </c>
      <c r="F203" s="10" t="s">
        <v>874</v>
      </c>
      <c r="G203" s="10"/>
      <c r="H203" s="10">
        <v>110</v>
      </c>
      <c r="I203" s="28">
        <f t="shared" si="10"/>
        <v>12.833333333333332</v>
      </c>
      <c r="J203" s="28">
        <v>70</v>
      </c>
      <c r="K203" s="28">
        <f t="shared" si="9"/>
        <v>82.833333333333329</v>
      </c>
      <c r="L203" s="29"/>
      <c r="M203" s="29"/>
      <c r="N203" s="29"/>
      <c r="O203" s="40"/>
      <c r="P203" s="30"/>
      <c r="Q203" s="10" t="s">
        <v>867</v>
      </c>
      <c r="R203" s="10">
        <v>1</v>
      </c>
      <c r="S203" s="21" t="s">
        <v>795</v>
      </c>
      <c r="T203" s="10"/>
      <c r="U203" s="10">
        <v>6340</v>
      </c>
      <c r="V203" s="10" t="s">
        <v>858</v>
      </c>
      <c r="W203" s="10">
        <v>4500</v>
      </c>
      <c r="X203" s="10" t="s">
        <v>797</v>
      </c>
      <c r="Y203" s="10">
        <v>5000</v>
      </c>
      <c r="Z203" s="10" t="s">
        <v>859</v>
      </c>
      <c r="AA203" s="10">
        <v>30</v>
      </c>
      <c r="AB203" s="10">
        <v>1769.63</v>
      </c>
      <c r="AC203" s="10">
        <v>71.53</v>
      </c>
      <c r="AD203" s="10">
        <v>36.15</v>
      </c>
    </row>
    <row r="204" spans="1:30">
      <c r="A204" s="10">
        <v>795</v>
      </c>
      <c r="B204" s="10">
        <v>5146</v>
      </c>
      <c r="C204" s="10" t="s">
        <v>766</v>
      </c>
      <c r="D204" s="10"/>
      <c r="E204" s="10" t="s">
        <v>873</v>
      </c>
      <c r="F204" s="10" t="s">
        <v>874</v>
      </c>
      <c r="G204" s="10"/>
      <c r="H204" s="10">
        <v>228</v>
      </c>
      <c r="I204" s="28">
        <f t="shared" si="10"/>
        <v>26.599999999999998</v>
      </c>
      <c r="J204" s="28">
        <v>56</v>
      </c>
      <c r="K204" s="28">
        <f t="shared" si="9"/>
        <v>82.6</v>
      </c>
      <c r="L204" s="29"/>
      <c r="M204" s="29"/>
      <c r="N204" s="29"/>
      <c r="O204" s="40"/>
      <c r="P204" s="30"/>
      <c r="Q204" s="10" t="s">
        <v>867</v>
      </c>
      <c r="R204" s="10">
        <v>3</v>
      </c>
      <c r="S204" s="21" t="s">
        <v>795</v>
      </c>
      <c r="T204" s="10"/>
      <c r="U204" s="10">
        <v>7945</v>
      </c>
      <c r="V204" s="10" t="s">
        <v>840</v>
      </c>
      <c r="W204" s="10">
        <v>6000</v>
      </c>
      <c r="X204" s="10" t="s">
        <v>838</v>
      </c>
      <c r="Y204" s="10">
        <v>3500</v>
      </c>
      <c r="Z204" s="10" t="s">
        <v>808</v>
      </c>
      <c r="AA204" s="10">
        <v>30</v>
      </c>
      <c r="AB204" s="10">
        <v>1769.63</v>
      </c>
      <c r="AC204" s="10">
        <v>71.53</v>
      </c>
      <c r="AD204" s="10">
        <v>36.15</v>
      </c>
    </row>
    <row r="205" spans="1:30">
      <c r="A205" s="10">
        <v>796</v>
      </c>
      <c r="B205" s="10">
        <v>8245</v>
      </c>
      <c r="C205" s="10" t="s">
        <v>379</v>
      </c>
      <c r="D205" s="10"/>
      <c r="E205" s="10" t="s">
        <v>873</v>
      </c>
      <c r="F205" s="10" t="s">
        <v>874</v>
      </c>
      <c r="G205" s="10"/>
      <c r="H205" s="10">
        <v>107</v>
      </c>
      <c r="I205" s="28">
        <f t="shared" si="10"/>
        <v>12.483333333333333</v>
      </c>
      <c r="J205" s="28">
        <v>70</v>
      </c>
      <c r="K205" s="28">
        <f t="shared" si="9"/>
        <v>82.483333333333334</v>
      </c>
      <c r="L205" s="29"/>
      <c r="M205" s="29"/>
      <c r="N205" s="29"/>
      <c r="O205" s="40"/>
      <c r="P205" s="30"/>
      <c r="Q205" s="10" t="s">
        <v>867</v>
      </c>
      <c r="R205" s="10">
        <v>1</v>
      </c>
      <c r="S205" s="21" t="s">
        <v>795</v>
      </c>
      <c r="T205" s="10"/>
      <c r="U205" s="10">
        <v>5755</v>
      </c>
      <c r="V205" s="10" t="s">
        <v>1214</v>
      </c>
      <c r="W205" s="10">
        <v>3500</v>
      </c>
      <c r="X205" s="10" t="s">
        <v>1061</v>
      </c>
      <c r="Y205" s="10">
        <v>2000</v>
      </c>
      <c r="Z205" s="10" t="s">
        <v>828</v>
      </c>
      <c r="AA205" s="10">
        <v>30</v>
      </c>
      <c r="AB205" s="10">
        <v>1769.63</v>
      </c>
      <c r="AC205" s="10">
        <v>71.53</v>
      </c>
      <c r="AD205" s="10">
        <v>36.15</v>
      </c>
    </row>
    <row r="206" spans="1:30">
      <c r="A206" s="10">
        <v>797</v>
      </c>
      <c r="B206" s="10">
        <v>7542</v>
      </c>
      <c r="C206" s="10" t="s">
        <v>253</v>
      </c>
      <c r="D206" s="10"/>
      <c r="E206" s="10" t="s">
        <v>873</v>
      </c>
      <c r="F206" s="10" t="s">
        <v>874</v>
      </c>
      <c r="G206" s="10"/>
      <c r="H206" s="10">
        <v>105</v>
      </c>
      <c r="I206" s="28">
        <f t="shared" si="10"/>
        <v>12.249999999999998</v>
      </c>
      <c r="J206" s="28">
        <v>70</v>
      </c>
      <c r="K206" s="28">
        <f t="shared" si="9"/>
        <v>82.25</v>
      </c>
      <c r="L206" s="29"/>
      <c r="M206" s="29"/>
      <c r="N206" s="29"/>
      <c r="O206" s="40"/>
      <c r="P206" s="30"/>
      <c r="Q206" s="10" t="s">
        <v>867</v>
      </c>
      <c r="R206" s="10">
        <v>1</v>
      </c>
      <c r="S206" s="21" t="s">
        <v>795</v>
      </c>
      <c r="T206" s="10"/>
      <c r="U206" s="10">
        <v>7855</v>
      </c>
      <c r="V206" s="10" t="s">
        <v>854</v>
      </c>
      <c r="W206" s="10">
        <v>6000</v>
      </c>
      <c r="X206" s="10" t="s">
        <v>838</v>
      </c>
      <c r="Y206" s="10">
        <v>3500</v>
      </c>
      <c r="Z206" s="10" t="s">
        <v>808</v>
      </c>
      <c r="AA206" s="10">
        <v>30</v>
      </c>
      <c r="AB206" s="10">
        <v>1769.63</v>
      </c>
      <c r="AC206" s="10">
        <v>71.53</v>
      </c>
      <c r="AD206" s="10">
        <v>36.15</v>
      </c>
    </row>
    <row r="207" spans="1:30">
      <c r="A207" s="10">
        <v>798</v>
      </c>
      <c r="B207" s="10">
        <v>6735</v>
      </c>
      <c r="C207" s="10" t="s">
        <v>195</v>
      </c>
      <c r="D207" s="10"/>
      <c r="E207" s="10" t="s">
        <v>873</v>
      </c>
      <c r="F207" s="10" t="s">
        <v>874</v>
      </c>
      <c r="G207" s="10"/>
      <c r="H207" s="10">
        <v>105</v>
      </c>
      <c r="I207" s="28">
        <f t="shared" si="10"/>
        <v>12.249999999999998</v>
      </c>
      <c r="J207" s="28">
        <v>70</v>
      </c>
      <c r="K207" s="28">
        <f t="shared" si="9"/>
        <v>82.25</v>
      </c>
      <c r="L207" s="29"/>
      <c r="M207" s="29"/>
      <c r="N207" s="29"/>
      <c r="O207" s="40"/>
      <c r="P207" s="30"/>
      <c r="Q207" s="10" t="s">
        <v>867</v>
      </c>
      <c r="R207" s="10">
        <v>2</v>
      </c>
      <c r="S207" s="21" t="s">
        <v>795</v>
      </c>
      <c r="T207" s="10"/>
      <c r="U207" s="10">
        <v>7510</v>
      </c>
      <c r="V207" s="10" t="s">
        <v>420</v>
      </c>
      <c r="W207" s="10">
        <v>5500</v>
      </c>
      <c r="X207" s="10" t="s">
        <v>853</v>
      </c>
      <c r="Y207" s="10">
        <v>3000</v>
      </c>
      <c r="Z207" s="10" t="s">
        <v>804</v>
      </c>
      <c r="AA207" s="10">
        <v>30</v>
      </c>
      <c r="AB207" s="10">
        <v>1769.63</v>
      </c>
      <c r="AC207" s="10">
        <v>71.53</v>
      </c>
      <c r="AD207" s="10">
        <v>36.15</v>
      </c>
    </row>
    <row r="208" spans="1:30">
      <c r="A208" s="10">
        <v>799</v>
      </c>
      <c r="B208" s="10">
        <v>8258</v>
      </c>
      <c r="C208" s="10" t="s">
        <v>384</v>
      </c>
      <c r="D208" s="10"/>
      <c r="E208" s="10" t="s">
        <v>873</v>
      </c>
      <c r="F208" s="10" t="s">
        <v>874</v>
      </c>
      <c r="G208" s="10"/>
      <c r="H208" s="10">
        <v>103</v>
      </c>
      <c r="I208" s="28">
        <f t="shared" si="10"/>
        <v>12.016666666666666</v>
      </c>
      <c r="J208" s="28">
        <v>70</v>
      </c>
      <c r="K208" s="28">
        <f t="shared" si="9"/>
        <v>82.016666666666666</v>
      </c>
      <c r="L208" s="29"/>
      <c r="M208" s="29"/>
      <c r="N208" s="29"/>
      <c r="O208" s="40"/>
      <c r="P208" s="30"/>
      <c r="Q208" s="10" t="s">
        <v>867</v>
      </c>
      <c r="R208" s="10">
        <v>0</v>
      </c>
      <c r="S208" s="21" t="s">
        <v>795</v>
      </c>
      <c r="T208" s="10"/>
      <c r="U208" s="10">
        <v>8515</v>
      </c>
      <c r="V208" s="10" t="s">
        <v>848</v>
      </c>
      <c r="W208" s="10">
        <v>6000</v>
      </c>
      <c r="X208" s="10" t="s">
        <v>838</v>
      </c>
      <c r="Y208" s="10">
        <v>3750</v>
      </c>
      <c r="Z208" s="10" t="s">
        <v>849</v>
      </c>
      <c r="AA208" s="10">
        <v>30</v>
      </c>
      <c r="AB208" s="10">
        <v>1769.63</v>
      </c>
      <c r="AC208" s="10">
        <v>71.53</v>
      </c>
      <c r="AD208" s="10">
        <v>36.15</v>
      </c>
    </row>
    <row r="209" spans="1:30">
      <c r="A209" s="10">
        <v>800</v>
      </c>
      <c r="B209" s="10">
        <v>6721</v>
      </c>
      <c r="C209" s="10" t="s">
        <v>188</v>
      </c>
      <c r="D209" s="10"/>
      <c r="E209" s="10" t="s">
        <v>873</v>
      </c>
      <c r="F209" s="10" t="s">
        <v>874</v>
      </c>
      <c r="G209" s="10"/>
      <c r="H209" s="10">
        <v>103</v>
      </c>
      <c r="I209" s="28">
        <f t="shared" ref="I209:I240" si="11">1.4/12*H209</f>
        <v>12.016666666666666</v>
      </c>
      <c r="J209" s="28">
        <v>70</v>
      </c>
      <c r="K209" s="28">
        <f t="shared" si="9"/>
        <v>82.016666666666666</v>
      </c>
      <c r="L209" s="29"/>
      <c r="M209" s="29"/>
      <c r="N209" s="29"/>
      <c r="O209" s="40"/>
      <c r="P209" s="30"/>
      <c r="Q209" s="10" t="s">
        <v>867</v>
      </c>
      <c r="R209" s="10">
        <v>1</v>
      </c>
      <c r="S209" s="21" t="s">
        <v>795</v>
      </c>
      <c r="T209" s="10"/>
      <c r="U209" s="10">
        <v>6820</v>
      </c>
      <c r="V209" s="10" t="s">
        <v>977</v>
      </c>
      <c r="W209" s="10">
        <v>5000</v>
      </c>
      <c r="X209" s="10" t="s">
        <v>817</v>
      </c>
      <c r="Y209" s="10">
        <v>3500</v>
      </c>
      <c r="Z209" s="10" t="s">
        <v>808</v>
      </c>
      <c r="AA209" s="10">
        <v>30</v>
      </c>
      <c r="AB209" s="10">
        <v>1769.63</v>
      </c>
      <c r="AC209" s="10">
        <v>71.53</v>
      </c>
      <c r="AD209" s="10">
        <v>36.15</v>
      </c>
    </row>
    <row r="210" spans="1:30">
      <c r="A210" s="10">
        <v>801</v>
      </c>
      <c r="B210" s="10">
        <v>6688</v>
      </c>
      <c r="C210" s="10" t="s">
        <v>170</v>
      </c>
      <c r="D210" s="10"/>
      <c r="E210" s="10" t="s">
        <v>873</v>
      </c>
      <c r="F210" s="10" t="s">
        <v>874</v>
      </c>
      <c r="G210" s="10"/>
      <c r="H210" s="10">
        <v>103</v>
      </c>
      <c r="I210" s="28">
        <f t="shared" si="11"/>
        <v>12.016666666666666</v>
      </c>
      <c r="J210" s="28">
        <v>70</v>
      </c>
      <c r="K210" s="28">
        <f t="shared" si="9"/>
        <v>82.016666666666666</v>
      </c>
      <c r="L210" s="29"/>
      <c r="M210" s="29"/>
      <c r="N210" s="29"/>
      <c r="O210" s="40"/>
      <c r="P210" s="30"/>
      <c r="Q210" s="10" t="s">
        <v>867</v>
      </c>
      <c r="R210" s="10">
        <v>1</v>
      </c>
      <c r="S210" s="21" t="s">
        <v>795</v>
      </c>
      <c r="T210" s="10"/>
      <c r="U210" s="10">
        <v>6595</v>
      </c>
      <c r="V210" s="10" t="s">
        <v>1117</v>
      </c>
      <c r="W210" s="10">
        <v>5000</v>
      </c>
      <c r="X210" s="10" t="s">
        <v>817</v>
      </c>
      <c r="Y210" s="10">
        <v>3250</v>
      </c>
      <c r="Z210" s="10" t="s">
        <v>802</v>
      </c>
      <c r="AA210" s="10">
        <v>30</v>
      </c>
      <c r="AB210" s="10">
        <v>1769.63</v>
      </c>
      <c r="AC210" s="10">
        <v>71.53</v>
      </c>
      <c r="AD210" s="10">
        <v>36.15</v>
      </c>
    </row>
    <row r="211" spans="1:30">
      <c r="A211" s="10">
        <v>802</v>
      </c>
      <c r="B211" s="10">
        <v>585</v>
      </c>
      <c r="C211" s="10" t="s">
        <v>980</v>
      </c>
      <c r="D211" s="10"/>
      <c r="E211" s="10" t="s">
        <v>873</v>
      </c>
      <c r="F211" s="10" t="s">
        <v>874</v>
      </c>
      <c r="G211" s="10"/>
      <c r="H211" s="10">
        <v>102</v>
      </c>
      <c r="I211" s="28">
        <f t="shared" si="11"/>
        <v>11.899999999999999</v>
      </c>
      <c r="J211" s="28">
        <v>70</v>
      </c>
      <c r="K211" s="28">
        <f t="shared" si="9"/>
        <v>81.900000000000006</v>
      </c>
      <c r="L211" s="29"/>
      <c r="M211" s="29"/>
      <c r="N211" s="29"/>
      <c r="O211" s="40"/>
      <c r="P211" s="30"/>
      <c r="Q211" s="10" t="s">
        <v>867</v>
      </c>
      <c r="R211" s="10">
        <v>1</v>
      </c>
      <c r="S211" s="21" t="s">
        <v>795</v>
      </c>
      <c r="T211" s="10"/>
      <c r="U211" s="10">
        <v>5905</v>
      </c>
      <c r="V211" s="10" t="s">
        <v>801</v>
      </c>
      <c r="W211" s="10">
        <v>4500</v>
      </c>
      <c r="X211" s="10" t="s">
        <v>797</v>
      </c>
      <c r="Y211" s="10">
        <v>3250</v>
      </c>
      <c r="Z211" s="10" t="s">
        <v>802</v>
      </c>
      <c r="AA211" s="10">
        <v>30</v>
      </c>
      <c r="AB211" s="10">
        <v>1769.63</v>
      </c>
      <c r="AC211" s="10">
        <v>71.53</v>
      </c>
      <c r="AD211" s="10">
        <v>36.15</v>
      </c>
    </row>
    <row r="212" spans="1:30">
      <c r="A212" s="10">
        <v>803</v>
      </c>
      <c r="B212" s="10">
        <v>591</v>
      </c>
      <c r="C212" s="10" t="s">
        <v>984</v>
      </c>
      <c r="D212" s="10"/>
      <c r="E212" s="10" t="s">
        <v>873</v>
      </c>
      <c r="F212" s="10" t="s">
        <v>874</v>
      </c>
      <c r="G212" s="10"/>
      <c r="H212" s="10">
        <v>101</v>
      </c>
      <c r="I212" s="28">
        <f t="shared" si="11"/>
        <v>11.783333333333331</v>
      </c>
      <c r="J212" s="28">
        <v>70</v>
      </c>
      <c r="K212" s="28">
        <f t="shared" si="9"/>
        <v>81.783333333333331</v>
      </c>
      <c r="L212" s="29"/>
      <c r="M212" s="29"/>
      <c r="N212" s="29"/>
      <c r="O212" s="40"/>
      <c r="P212" s="30"/>
      <c r="Q212" s="10" t="s">
        <v>867</v>
      </c>
      <c r="R212" s="10">
        <v>1</v>
      </c>
      <c r="S212" s="21" t="s">
        <v>795</v>
      </c>
      <c r="T212" s="10"/>
      <c r="U212" s="10">
        <v>8735</v>
      </c>
      <c r="V212" s="10" t="s">
        <v>805</v>
      </c>
      <c r="W212" s="10">
        <v>6000</v>
      </c>
      <c r="X212" s="10" t="s">
        <v>838</v>
      </c>
      <c r="Y212" s="10">
        <v>3500</v>
      </c>
      <c r="Z212" s="10" t="s">
        <v>808</v>
      </c>
      <c r="AA212" s="10">
        <v>30</v>
      </c>
      <c r="AB212" s="10">
        <v>1769.63</v>
      </c>
      <c r="AC212" s="10">
        <v>71.53</v>
      </c>
      <c r="AD212" s="10">
        <v>36.15</v>
      </c>
    </row>
    <row r="213" spans="1:30">
      <c r="A213" s="10">
        <v>804</v>
      </c>
      <c r="B213" s="10">
        <v>6734</v>
      </c>
      <c r="C213" s="10" t="s">
        <v>194</v>
      </c>
      <c r="D213" s="10"/>
      <c r="E213" s="10" t="s">
        <v>873</v>
      </c>
      <c r="F213" s="10" t="s">
        <v>874</v>
      </c>
      <c r="G213" s="10"/>
      <c r="H213" s="10">
        <v>100</v>
      </c>
      <c r="I213" s="28">
        <f t="shared" si="11"/>
        <v>11.666666666666666</v>
      </c>
      <c r="J213" s="28">
        <v>70</v>
      </c>
      <c r="K213" s="28">
        <f t="shared" si="9"/>
        <v>81.666666666666671</v>
      </c>
      <c r="L213" s="29"/>
      <c r="M213" s="29"/>
      <c r="N213" s="29"/>
      <c r="O213" s="40"/>
      <c r="P213" s="30"/>
      <c r="Q213" s="10" t="s">
        <v>867</v>
      </c>
      <c r="R213" s="10">
        <v>2</v>
      </c>
      <c r="S213" s="21" t="s">
        <v>795</v>
      </c>
      <c r="T213" s="10"/>
      <c r="U213" s="10">
        <v>7495</v>
      </c>
      <c r="V213" s="10" t="s">
        <v>414</v>
      </c>
      <c r="W213" s="10">
        <v>5500</v>
      </c>
      <c r="X213" s="10" t="s">
        <v>853</v>
      </c>
      <c r="Y213" s="10">
        <v>3000</v>
      </c>
      <c r="Z213" s="10" t="s">
        <v>804</v>
      </c>
      <c r="AA213" s="10">
        <v>30</v>
      </c>
      <c r="AB213" s="10">
        <v>1769.63</v>
      </c>
      <c r="AC213" s="10">
        <v>71.53</v>
      </c>
      <c r="AD213" s="10">
        <v>36.15</v>
      </c>
    </row>
    <row r="214" spans="1:30">
      <c r="A214" s="10">
        <v>805</v>
      </c>
      <c r="B214" s="10">
        <v>8004</v>
      </c>
      <c r="C214" s="10" t="s">
        <v>274</v>
      </c>
      <c r="D214" s="10"/>
      <c r="E214" s="10" t="s">
        <v>873</v>
      </c>
      <c r="F214" s="10" t="s">
        <v>874</v>
      </c>
      <c r="G214" s="10"/>
      <c r="H214" s="10">
        <v>99</v>
      </c>
      <c r="I214" s="28">
        <f t="shared" si="11"/>
        <v>11.549999999999999</v>
      </c>
      <c r="J214" s="28">
        <v>70</v>
      </c>
      <c r="K214" s="28">
        <f t="shared" si="9"/>
        <v>81.55</v>
      </c>
      <c r="L214" s="29"/>
      <c r="M214" s="29"/>
      <c r="N214" s="29"/>
      <c r="O214" s="40"/>
      <c r="P214" s="30"/>
      <c r="Q214" s="10" t="s">
        <v>867</v>
      </c>
      <c r="R214" s="10">
        <v>1</v>
      </c>
      <c r="S214" s="21" t="s">
        <v>795</v>
      </c>
      <c r="T214" s="10"/>
      <c r="U214" s="10">
        <v>4645</v>
      </c>
      <c r="V214" s="10" t="s">
        <v>818</v>
      </c>
      <c r="W214" s="10">
        <v>4000</v>
      </c>
      <c r="X214" s="10" t="s">
        <v>819</v>
      </c>
      <c r="Y214" s="10">
        <v>3000</v>
      </c>
      <c r="Z214" s="10" t="s">
        <v>804</v>
      </c>
      <c r="AA214" s="10">
        <v>30</v>
      </c>
      <c r="AB214" s="10">
        <v>1769.63</v>
      </c>
      <c r="AC214" s="10">
        <v>71.53</v>
      </c>
      <c r="AD214" s="10">
        <v>36.15</v>
      </c>
    </row>
    <row r="215" spans="1:30">
      <c r="A215" s="10">
        <v>806</v>
      </c>
      <c r="B215" s="10">
        <v>5538</v>
      </c>
      <c r="C215" s="10" t="s">
        <v>89</v>
      </c>
      <c r="D215" s="10"/>
      <c r="E215" s="10" t="s">
        <v>873</v>
      </c>
      <c r="F215" s="10" t="s">
        <v>874</v>
      </c>
      <c r="G215" s="10"/>
      <c r="H215" s="10">
        <v>219</v>
      </c>
      <c r="I215" s="28">
        <f t="shared" si="11"/>
        <v>25.549999999999997</v>
      </c>
      <c r="J215" s="28">
        <v>56</v>
      </c>
      <c r="K215" s="28">
        <f t="shared" si="9"/>
        <v>81.55</v>
      </c>
      <c r="L215" s="29"/>
      <c r="M215" s="29"/>
      <c r="N215" s="29"/>
      <c r="O215" s="40"/>
      <c r="P215" s="30"/>
      <c r="Q215" s="10" t="s">
        <v>867</v>
      </c>
      <c r="R215" s="10">
        <v>3</v>
      </c>
      <c r="S215" s="21" t="s">
        <v>795</v>
      </c>
      <c r="T215" s="10"/>
      <c r="U215" s="10">
        <v>8305</v>
      </c>
      <c r="V215" s="10" t="s">
        <v>1202</v>
      </c>
      <c r="W215" s="10">
        <v>6000</v>
      </c>
      <c r="X215" s="10" t="s">
        <v>838</v>
      </c>
      <c r="Y215" s="10">
        <v>4000</v>
      </c>
      <c r="Z215" s="10" t="s">
        <v>800</v>
      </c>
      <c r="AA215" s="10">
        <v>30</v>
      </c>
      <c r="AB215" s="10">
        <v>1769.63</v>
      </c>
      <c r="AC215" s="10">
        <v>71.53</v>
      </c>
      <c r="AD215" s="10">
        <v>36.15</v>
      </c>
    </row>
    <row r="216" spans="1:30">
      <c r="A216" s="10">
        <v>807</v>
      </c>
      <c r="B216" s="10">
        <v>6729</v>
      </c>
      <c r="C216" s="10" t="s">
        <v>190</v>
      </c>
      <c r="D216" s="10"/>
      <c r="E216" s="10" t="s">
        <v>873</v>
      </c>
      <c r="F216" s="10" t="s">
        <v>874</v>
      </c>
      <c r="G216" s="10"/>
      <c r="H216" s="10">
        <v>98</v>
      </c>
      <c r="I216" s="28">
        <f t="shared" si="11"/>
        <v>11.433333333333332</v>
      </c>
      <c r="J216" s="28">
        <v>70</v>
      </c>
      <c r="K216" s="28">
        <f t="shared" si="9"/>
        <v>81.433333333333337</v>
      </c>
      <c r="L216" s="29"/>
      <c r="M216" s="29"/>
      <c r="N216" s="29"/>
      <c r="O216" s="40"/>
      <c r="P216" s="30"/>
      <c r="Q216" s="10" t="s">
        <v>867</v>
      </c>
      <c r="R216" s="10">
        <v>2</v>
      </c>
      <c r="S216" s="21" t="s">
        <v>795</v>
      </c>
      <c r="T216" s="10"/>
      <c r="U216" s="10">
        <v>6175</v>
      </c>
      <c r="V216" s="10" t="s">
        <v>875</v>
      </c>
      <c r="W216" s="10">
        <v>4500</v>
      </c>
      <c r="X216" s="10" t="s">
        <v>797</v>
      </c>
      <c r="Y216" s="10">
        <v>3500</v>
      </c>
      <c r="Z216" s="10" t="s">
        <v>808</v>
      </c>
      <c r="AA216" s="10">
        <v>30</v>
      </c>
      <c r="AB216" s="10">
        <v>1769.63</v>
      </c>
      <c r="AC216" s="10">
        <v>71.53</v>
      </c>
      <c r="AD216" s="10">
        <v>36.15</v>
      </c>
    </row>
    <row r="217" spans="1:30">
      <c r="A217" s="10">
        <v>808</v>
      </c>
      <c r="B217" s="10">
        <v>6745</v>
      </c>
      <c r="C217" s="10" t="s">
        <v>201</v>
      </c>
      <c r="D217" s="10"/>
      <c r="E217" s="10" t="s">
        <v>873</v>
      </c>
      <c r="F217" s="10" t="s">
        <v>874</v>
      </c>
      <c r="G217" s="10"/>
      <c r="H217" s="10">
        <v>97</v>
      </c>
      <c r="I217" s="28">
        <f t="shared" si="11"/>
        <v>11.316666666666665</v>
      </c>
      <c r="J217" s="28">
        <v>70</v>
      </c>
      <c r="K217" s="28">
        <f t="shared" si="9"/>
        <v>81.316666666666663</v>
      </c>
      <c r="L217" s="29"/>
      <c r="M217" s="29"/>
      <c r="N217" s="29"/>
      <c r="O217" s="40"/>
      <c r="P217" s="30"/>
      <c r="Q217" s="10" t="s">
        <v>867</v>
      </c>
      <c r="R217" s="10">
        <v>1</v>
      </c>
      <c r="S217" s="21" t="s">
        <v>795</v>
      </c>
      <c r="T217" s="10"/>
      <c r="U217" s="10">
        <v>6505</v>
      </c>
      <c r="V217" s="10" t="s">
        <v>841</v>
      </c>
      <c r="W217" s="10">
        <v>4500</v>
      </c>
      <c r="X217" s="10" t="s">
        <v>797</v>
      </c>
      <c r="Y217" s="10">
        <v>2500</v>
      </c>
      <c r="Z217" s="10" t="s">
        <v>833</v>
      </c>
      <c r="AA217" s="10">
        <v>30</v>
      </c>
      <c r="AB217" s="10">
        <v>1769.63</v>
      </c>
      <c r="AC217" s="10">
        <v>71.53</v>
      </c>
      <c r="AD217" s="10">
        <v>36.15</v>
      </c>
    </row>
    <row r="218" spans="1:30">
      <c r="A218" s="10">
        <v>809</v>
      </c>
      <c r="B218" s="10">
        <v>6746</v>
      </c>
      <c r="C218" s="10" t="s">
        <v>202</v>
      </c>
      <c r="D218" s="10"/>
      <c r="E218" s="10" t="s">
        <v>873</v>
      </c>
      <c r="F218" s="10" t="s">
        <v>874</v>
      </c>
      <c r="G218" s="10"/>
      <c r="H218" s="10">
        <v>97</v>
      </c>
      <c r="I218" s="28">
        <f t="shared" si="11"/>
        <v>11.316666666666665</v>
      </c>
      <c r="J218" s="28">
        <v>70</v>
      </c>
      <c r="K218" s="28">
        <f t="shared" si="9"/>
        <v>81.316666666666663</v>
      </c>
      <c r="L218" s="29"/>
      <c r="M218" s="29"/>
      <c r="N218" s="29"/>
      <c r="O218" s="40"/>
      <c r="P218" s="30"/>
      <c r="Q218" s="10" t="s">
        <v>867</v>
      </c>
      <c r="R218" s="10">
        <v>1</v>
      </c>
      <c r="S218" s="21" t="s">
        <v>795</v>
      </c>
      <c r="T218" s="10"/>
      <c r="U218" s="10">
        <v>8735</v>
      </c>
      <c r="V218" s="10" t="s">
        <v>805</v>
      </c>
      <c r="W218" s="10">
        <v>4500</v>
      </c>
      <c r="X218" s="10" t="s">
        <v>797</v>
      </c>
      <c r="Y218" s="10">
        <v>3000</v>
      </c>
      <c r="Z218" s="10" t="s">
        <v>804</v>
      </c>
      <c r="AA218" s="10">
        <v>30</v>
      </c>
      <c r="AB218" s="10">
        <v>1769.63</v>
      </c>
      <c r="AC218" s="10">
        <v>71.53</v>
      </c>
      <c r="AD218" s="10">
        <v>36.15</v>
      </c>
    </row>
    <row r="219" spans="1:30">
      <c r="A219" s="10">
        <v>810</v>
      </c>
      <c r="B219" s="10">
        <v>7541</v>
      </c>
      <c r="C219" s="10" t="s">
        <v>252</v>
      </c>
      <c r="D219" s="10"/>
      <c r="E219" s="10" t="s">
        <v>873</v>
      </c>
      <c r="F219" s="10" t="s">
        <v>874</v>
      </c>
      <c r="G219" s="10"/>
      <c r="H219" s="10">
        <v>96</v>
      </c>
      <c r="I219" s="28">
        <f t="shared" si="11"/>
        <v>11.2</v>
      </c>
      <c r="J219" s="28">
        <v>70</v>
      </c>
      <c r="K219" s="28">
        <f t="shared" si="9"/>
        <v>81.2</v>
      </c>
      <c r="L219" s="29"/>
      <c r="M219" s="29"/>
      <c r="N219" s="29"/>
      <c r="O219" s="40"/>
      <c r="P219" s="30"/>
      <c r="Q219" s="10" t="s">
        <v>867</v>
      </c>
      <c r="R219" s="10">
        <v>4</v>
      </c>
      <c r="S219" s="21" t="s">
        <v>795</v>
      </c>
      <c r="T219" s="10"/>
      <c r="U219" s="10">
        <v>8515</v>
      </c>
      <c r="V219" s="10" t="s">
        <v>848</v>
      </c>
      <c r="W219" s="10">
        <v>6000</v>
      </c>
      <c r="X219" s="10" t="s">
        <v>838</v>
      </c>
      <c r="Y219" s="10">
        <v>3750</v>
      </c>
      <c r="Z219" s="10" t="s">
        <v>849</v>
      </c>
      <c r="AA219" s="10">
        <v>30</v>
      </c>
      <c r="AB219" s="10">
        <v>1769.63</v>
      </c>
      <c r="AC219" s="10">
        <v>71.53</v>
      </c>
      <c r="AD219" s="10">
        <v>36.15</v>
      </c>
    </row>
    <row r="220" spans="1:30">
      <c r="A220" s="10">
        <v>811</v>
      </c>
      <c r="B220" s="10">
        <v>7543</v>
      </c>
      <c r="C220" s="10" t="s">
        <v>254</v>
      </c>
      <c r="D220" s="10"/>
      <c r="E220" s="10" t="s">
        <v>873</v>
      </c>
      <c r="F220" s="10" t="s">
        <v>874</v>
      </c>
      <c r="G220" s="10"/>
      <c r="H220" s="10">
        <v>96</v>
      </c>
      <c r="I220" s="28">
        <f t="shared" si="11"/>
        <v>11.2</v>
      </c>
      <c r="J220" s="28">
        <v>70</v>
      </c>
      <c r="K220" s="28">
        <f t="shared" si="9"/>
        <v>81.2</v>
      </c>
      <c r="L220" s="29"/>
      <c r="M220" s="29"/>
      <c r="N220" s="29"/>
      <c r="O220" s="40"/>
      <c r="P220" s="30"/>
      <c r="Q220" s="10" t="s">
        <v>867</v>
      </c>
      <c r="R220" s="10">
        <v>3</v>
      </c>
      <c r="S220" s="21" t="s">
        <v>795</v>
      </c>
      <c r="T220" s="10"/>
      <c r="U220" s="10">
        <v>6745</v>
      </c>
      <c r="V220" s="10" t="s">
        <v>1069</v>
      </c>
      <c r="W220" s="10">
        <v>5000</v>
      </c>
      <c r="X220" s="10" t="s">
        <v>817</v>
      </c>
      <c r="Y220" s="10">
        <v>3500</v>
      </c>
      <c r="Z220" s="10" t="s">
        <v>808</v>
      </c>
      <c r="AA220" s="10">
        <v>30</v>
      </c>
      <c r="AB220" s="10">
        <v>1769.63</v>
      </c>
      <c r="AC220" s="10">
        <v>71.53</v>
      </c>
      <c r="AD220" s="10">
        <v>36.15</v>
      </c>
    </row>
    <row r="221" spans="1:30">
      <c r="A221" s="10">
        <v>812</v>
      </c>
      <c r="B221" s="10">
        <v>6724</v>
      </c>
      <c r="C221" s="10" t="s">
        <v>189</v>
      </c>
      <c r="D221" s="10"/>
      <c r="E221" s="10" t="s">
        <v>873</v>
      </c>
      <c r="F221" s="10" t="s">
        <v>874</v>
      </c>
      <c r="G221" s="10"/>
      <c r="H221" s="10">
        <v>95</v>
      </c>
      <c r="I221" s="28">
        <f t="shared" si="11"/>
        <v>11.083333333333332</v>
      </c>
      <c r="J221" s="28">
        <v>70</v>
      </c>
      <c r="K221" s="28">
        <f t="shared" si="9"/>
        <v>81.083333333333329</v>
      </c>
      <c r="L221" s="29"/>
      <c r="M221" s="29"/>
      <c r="N221" s="29"/>
      <c r="O221" s="40"/>
      <c r="P221" s="30"/>
      <c r="Q221" s="10" t="s">
        <v>867</v>
      </c>
      <c r="R221" s="10">
        <v>2</v>
      </c>
      <c r="S221" s="21" t="s">
        <v>795</v>
      </c>
      <c r="T221" s="10"/>
      <c r="U221" s="10">
        <v>7810</v>
      </c>
      <c r="V221" s="10" t="s">
        <v>1220</v>
      </c>
      <c r="W221" s="10">
        <v>6000</v>
      </c>
      <c r="X221" s="10" t="s">
        <v>838</v>
      </c>
      <c r="Y221" s="10">
        <v>3250</v>
      </c>
      <c r="Z221" s="10" t="s">
        <v>802</v>
      </c>
      <c r="AA221" s="10">
        <v>30</v>
      </c>
      <c r="AB221" s="10">
        <v>1769.63</v>
      </c>
      <c r="AC221" s="10">
        <v>71.53</v>
      </c>
      <c r="AD221" s="10">
        <v>36.15</v>
      </c>
    </row>
    <row r="222" spans="1:30">
      <c r="A222" s="10">
        <v>813</v>
      </c>
      <c r="B222" s="10">
        <v>8236</v>
      </c>
      <c r="C222" s="10" t="s">
        <v>374</v>
      </c>
      <c r="D222" s="10"/>
      <c r="E222" s="10" t="s">
        <v>873</v>
      </c>
      <c r="F222" s="10" t="s">
        <v>874</v>
      </c>
      <c r="G222" s="10"/>
      <c r="H222" s="10">
        <v>95</v>
      </c>
      <c r="I222" s="28">
        <f t="shared" si="11"/>
        <v>11.083333333333332</v>
      </c>
      <c r="J222" s="28">
        <v>70</v>
      </c>
      <c r="K222" s="28">
        <f t="shared" si="9"/>
        <v>81.083333333333329</v>
      </c>
      <c r="L222" s="29"/>
      <c r="M222" s="29"/>
      <c r="N222" s="29"/>
      <c r="O222" s="40"/>
      <c r="P222" s="30"/>
      <c r="Q222" s="10" t="s">
        <v>867</v>
      </c>
      <c r="R222" s="10">
        <v>3</v>
      </c>
      <c r="S222" s="21" t="s">
        <v>795</v>
      </c>
      <c r="T222" s="10"/>
      <c r="U222" s="10">
        <v>7780</v>
      </c>
      <c r="V222" s="10" t="s">
        <v>454</v>
      </c>
      <c r="W222" s="10">
        <v>6000</v>
      </c>
      <c r="X222" s="10" t="s">
        <v>838</v>
      </c>
      <c r="Y222" s="10">
        <v>3250</v>
      </c>
      <c r="Z222" s="10" t="s">
        <v>802</v>
      </c>
      <c r="AA222" s="10">
        <v>30</v>
      </c>
      <c r="AB222" s="10">
        <v>1769.63</v>
      </c>
      <c r="AC222" s="10">
        <v>71.53</v>
      </c>
      <c r="AD222" s="10">
        <v>36.15</v>
      </c>
    </row>
    <row r="223" spans="1:30">
      <c r="A223" s="10">
        <v>814</v>
      </c>
      <c r="B223" s="10">
        <v>8251</v>
      </c>
      <c r="C223" s="10" t="s">
        <v>382</v>
      </c>
      <c r="D223" s="10"/>
      <c r="E223" s="10" t="s">
        <v>873</v>
      </c>
      <c r="F223" s="10" t="s">
        <v>874</v>
      </c>
      <c r="G223" s="10"/>
      <c r="H223" s="10">
        <v>94</v>
      </c>
      <c r="I223" s="28">
        <f t="shared" si="11"/>
        <v>10.966666666666665</v>
      </c>
      <c r="J223" s="28">
        <v>70</v>
      </c>
      <c r="K223" s="28">
        <f t="shared" si="9"/>
        <v>80.966666666666669</v>
      </c>
      <c r="L223" s="29"/>
      <c r="M223" s="29"/>
      <c r="N223" s="29"/>
      <c r="O223" s="40"/>
      <c r="P223" s="30"/>
      <c r="Q223" s="10" t="s">
        <v>867</v>
      </c>
      <c r="R223" s="10">
        <v>3</v>
      </c>
      <c r="S223" s="21" t="s">
        <v>795</v>
      </c>
      <c r="T223" s="10"/>
      <c r="U223" s="10">
        <v>8735</v>
      </c>
      <c r="V223" s="10" t="s">
        <v>805</v>
      </c>
      <c r="W223" s="10">
        <v>6000</v>
      </c>
      <c r="X223" s="10" t="s">
        <v>838</v>
      </c>
      <c r="Y223" s="10">
        <v>4250</v>
      </c>
      <c r="Z223" s="10" t="s">
        <v>798</v>
      </c>
      <c r="AA223" s="10">
        <v>30</v>
      </c>
      <c r="AB223" s="10">
        <v>1769.63</v>
      </c>
      <c r="AC223" s="10">
        <v>71.53</v>
      </c>
      <c r="AD223" s="10">
        <v>36.15</v>
      </c>
    </row>
    <row r="224" spans="1:30">
      <c r="A224" s="10">
        <v>815</v>
      </c>
      <c r="B224" s="10">
        <v>7045</v>
      </c>
      <c r="C224" s="10" t="s">
        <v>224</v>
      </c>
      <c r="D224" s="10"/>
      <c r="E224" s="10" t="s">
        <v>873</v>
      </c>
      <c r="F224" s="10" t="s">
        <v>874</v>
      </c>
      <c r="G224" s="10"/>
      <c r="H224" s="10">
        <v>93</v>
      </c>
      <c r="I224" s="28">
        <f t="shared" si="11"/>
        <v>10.85</v>
      </c>
      <c r="J224" s="28">
        <v>70</v>
      </c>
      <c r="K224" s="28">
        <f t="shared" si="9"/>
        <v>80.849999999999994</v>
      </c>
      <c r="L224" s="29"/>
      <c r="M224" s="29"/>
      <c r="N224" s="29"/>
      <c r="O224" s="40"/>
      <c r="P224" s="30"/>
      <c r="Q224" s="10" t="s">
        <v>867</v>
      </c>
      <c r="R224" s="10">
        <v>0</v>
      </c>
      <c r="S224" s="21" t="s">
        <v>795</v>
      </c>
      <c r="T224" s="10"/>
      <c r="U224" s="10">
        <v>8735</v>
      </c>
      <c r="V224" s="10" t="s">
        <v>805</v>
      </c>
      <c r="W224" s="10">
        <v>6000</v>
      </c>
      <c r="X224" s="10" t="s">
        <v>838</v>
      </c>
      <c r="Y224" s="10">
        <v>3500</v>
      </c>
      <c r="Z224" s="10" t="s">
        <v>808</v>
      </c>
      <c r="AA224" s="10">
        <v>30</v>
      </c>
      <c r="AB224" s="10">
        <v>1769.63</v>
      </c>
      <c r="AC224" s="10">
        <v>71.53</v>
      </c>
      <c r="AD224" s="10">
        <v>36.15</v>
      </c>
    </row>
    <row r="225" spans="1:30">
      <c r="A225" s="10">
        <v>816</v>
      </c>
      <c r="B225" s="10">
        <v>8119</v>
      </c>
      <c r="C225" s="10" t="s">
        <v>338</v>
      </c>
      <c r="D225" s="10"/>
      <c r="E225" s="10" t="s">
        <v>873</v>
      </c>
      <c r="F225" s="10" t="s">
        <v>874</v>
      </c>
      <c r="G225" s="10"/>
      <c r="H225" s="10">
        <v>91</v>
      </c>
      <c r="I225" s="28">
        <f t="shared" si="11"/>
        <v>10.616666666666665</v>
      </c>
      <c r="J225" s="28">
        <v>70</v>
      </c>
      <c r="K225" s="28">
        <f t="shared" si="9"/>
        <v>80.61666666666666</v>
      </c>
      <c r="L225" s="29"/>
      <c r="M225" s="29"/>
      <c r="N225" s="29"/>
      <c r="O225" s="40"/>
      <c r="P225" s="30"/>
      <c r="Q225" s="10" t="s">
        <v>867</v>
      </c>
      <c r="R225" s="10">
        <v>0</v>
      </c>
      <c r="S225" s="21" t="s">
        <v>795</v>
      </c>
      <c r="T225" s="10"/>
      <c r="U225" s="10">
        <v>8335</v>
      </c>
      <c r="V225" s="10" t="s">
        <v>1212</v>
      </c>
      <c r="W225" s="10">
        <v>6000</v>
      </c>
      <c r="X225" s="10" t="s">
        <v>838</v>
      </c>
      <c r="Y225" s="10">
        <v>4000</v>
      </c>
      <c r="Z225" s="10" t="s">
        <v>800</v>
      </c>
      <c r="AA225" s="10">
        <v>30</v>
      </c>
      <c r="AB225" s="10">
        <v>1769.63</v>
      </c>
      <c r="AC225" s="10">
        <v>71.53</v>
      </c>
      <c r="AD225" s="10">
        <v>36.15</v>
      </c>
    </row>
    <row r="226" spans="1:30">
      <c r="A226" s="10">
        <v>817</v>
      </c>
      <c r="B226" s="10">
        <v>8226</v>
      </c>
      <c r="C226" s="10" t="s">
        <v>368</v>
      </c>
      <c r="D226" s="10"/>
      <c r="E226" s="10" t="s">
        <v>873</v>
      </c>
      <c r="F226" s="10" t="s">
        <v>874</v>
      </c>
      <c r="G226" s="10"/>
      <c r="H226" s="10">
        <v>91</v>
      </c>
      <c r="I226" s="28">
        <f t="shared" si="11"/>
        <v>10.616666666666665</v>
      </c>
      <c r="J226" s="28">
        <v>70</v>
      </c>
      <c r="K226" s="28">
        <f t="shared" si="9"/>
        <v>80.61666666666666</v>
      </c>
      <c r="L226" s="29"/>
      <c r="M226" s="29"/>
      <c r="N226" s="29"/>
      <c r="O226" s="40"/>
      <c r="P226" s="30"/>
      <c r="Q226" s="10" t="s">
        <v>867</v>
      </c>
      <c r="R226" s="10">
        <v>1</v>
      </c>
      <c r="S226" s="21" t="s">
        <v>795</v>
      </c>
      <c r="T226" s="10"/>
      <c r="U226" s="10">
        <v>7240</v>
      </c>
      <c r="V226" s="10" t="s">
        <v>1199</v>
      </c>
      <c r="W226" s="10">
        <v>5500</v>
      </c>
      <c r="X226" s="10" t="s">
        <v>853</v>
      </c>
      <c r="Y226" s="10">
        <v>3500</v>
      </c>
      <c r="Z226" s="10" t="s">
        <v>808</v>
      </c>
      <c r="AA226" s="10">
        <v>30</v>
      </c>
      <c r="AB226" s="10">
        <v>1769.63</v>
      </c>
      <c r="AC226" s="10">
        <v>71.53</v>
      </c>
      <c r="AD226" s="10">
        <v>36.15</v>
      </c>
    </row>
    <row r="227" spans="1:30">
      <c r="A227" s="10">
        <v>818</v>
      </c>
      <c r="B227" s="10">
        <v>8117</v>
      </c>
      <c r="C227" s="10" t="s">
        <v>337</v>
      </c>
      <c r="D227" s="10"/>
      <c r="E227" s="10" t="s">
        <v>873</v>
      </c>
      <c r="F227" s="10" t="s">
        <v>874</v>
      </c>
      <c r="G227" s="10"/>
      <c r="H227" s="10">
        <v>90</v>
      </c>
      <c r="I227" s="28">
        <f t="shared" si="11"/>
        <v>10.499999999999998</v>
      </c>
      <c r="J227" s="28">
        <v>70</v>
      </c>
      <c r="K227" s="28">
        <f t="shared" si="9"/>
        <v>80.5</v>
      </c>
      <c r="L227" s="29"/>
      <c r="M227" s="29"/>
      <c r="N227" s="29"/>
      <c r="O227" s="40"/>
      <c r="P227" s="30"/>
      <c r="Q227" s="10" t="s">
        <v>867</v>
      </c>
      <c r="R227" s="10">
        <v>0</v>
      </c>
      <c r="S227" s="21" t="s">
        <v>795</v>
      </c>
      <c r="T227" s="10"/>
      <c r="U227" s="10">
        <v>7960</v>
      </c>
      <c r="V227" s="10" t="s">
        <v>424</v>
      </c>
      <c r="W227" s="10">
        <v>6000</v>
      </c>
      <c r="X227" s="10" t="s">
        <v>838</v>
      </c>
      <c r="Y227" s="10">
        <v>3500</v>
      </c>
      <c r="Z227" s="10" t="s">
        <v>808</v>
      </c>
      <c r="AA227" s="10">
        <v>30</v>
      </c>
      <c r="AB227" s="10">
        <v>1769.63</v>
      </c>
      <c r="AC227" s="10">
        <v>71.53</v>
      </c>
      <c r="AD227" s="10">
        <v>36.15</v>
      </c>
    </row>
    <row r="228" spans="1:30">
      <c r="A228" s="10">
        <v>819</v>
      </c>
      <c r="B228" s="10">
        <v>5576</v>
      </c>
      <c r="C228" s="10" t="s">
        <v>93</v>
      </c>
      <c r="D228" s="10"/>
      <c r="E228" s="10" t="s">
        <v>873</v>
      </c>
      <c r="F228" s="10" t="s">
        <v>874</v>
      </c>
      <c r="G228" s="10"/>
      <c r="H228" s="10">
        <v>209</v>
      </c>
      <c r="I228" s="28">
        <f t="shared" si="11"/>
        <v>24.383333333333329</v>
      </c>
      <c r="J228" s="28">
        <v>56</v>
      </c>
      <c r="K228" s="28">
        <f t="shared" si="9"/>
        <v>80.383333333333326</v>
      </c>
      <c r="L228" s="29"/>
      <c r="M228" s="29"/>
      <c r="N228" s="29"/>
      <c r="O228" s="40"/>
      <c r="P228" s="30"/>
      <c r="Q228" s="10" t="s">
        <v>867</v>
      </c>
      <c r="R228" s="10">
        <v>3</v>
      </c>
      <c r="S228" s="21" t="s">
        <v>795</v>
      </c>
      <c r="T228" s="10"/>
      <c r="U228" s="10">
        <v>7945</v>
      </c>
      <c r="V228" s="10" t="s">
        <v>840</v>
      </c>
      <c r="W228" s="10">
        <v>6000</v>
      </c>
      <c r="X228" s="10" t="s">
        <v>838</v>
      </c>
      <c r="Y228" s="10">
        <v>3500</v>
      </c>
      <c r="Z228" s="10" t="s">
        <v>808</v>
      </c>
      <c r="AA228" s="10">
        <v>30</v>
      </c>
      <c r="AB228" s="10">
        <v>1769.63</v>
      </c>
      <c r="AC228" s="10">
        <v>71.53</v>
      </c>
      <c r="AD228" s="10">
        <v>36.15</v>
      </c>
    </row>
    <row r="229" spans="1:30">
      <c r="A229" s="10">
        <v>820</v>
      </c>
      <c r="B229" s="10">
        <v>5579</v>
      </c>
      <c r="C229" s="10" t="s">
        <v>95</v>
      </c>
      <c r="D229" s="10"/>
      <c r="E229" s="10" t="s">
        <v>873</v>
      </c>
      <c r="F229" s="10" t="s">
        <v>874</v>
      </c>
      <c r="G229" s="10"/>
      <c r="H229" s="10">
        <v>209</v>
      </c>
      <c r="I229" s="28">
        <f t="shared" si="11"/>
        <v>24.383333333333329</v>
      </c>
      <c r="J229" s="28">
        <v>56</v>
      </c>
      <c r="K229" s="28">
        <f t="shared" si="9"/>
        <v>80.383333333333326</v>
      </c>
      <c r="L229" s="29"/>
      <c r="M229" s="29"/>
      <c r="N229" s="29"/>
      <c r="O229" s="40"/>
      <c r="P229" s="30"/>
      <c r="Q229" s="10" t="s">
        <v>867</v>
      </c>
      <c r="R229" s="10">
        <v>3</v>
      </c>
      <c r="S229" s="21" t="s">
        <v>795</v>
      </c>
      <c r="T229" s="10"/>
      <c r="U229" s="10">
        <v>8245</v>
      </c>
      <c r="V229" s="10" t="s">
        <v>577</v>
      </c>
      <c r="W229" s="10">
        <v>6000</v>
      </c>
      <c r="X229" s="10" t="s">
        <v>838</v>
      </c>
      <c r="Y229" s="10">
        <v>3000</v>
      </c>
      <c r="Z229" s="10" t="s">
        <v>804</v>
      </c>
      <c r="AA229" s="10">
        <v>30</v>
      </c>
      <c r="AB229" s="10">
        <v>1769.63</v>
      </c>
      <c r="AC229" s="10">
        <v>71.53</v>
      </c>
      <c r="AD229" s="10">
        <v>36.15</v>
      </c>
    </row>
    <row r="230" spans="1:30">
      <c r="A230" s="10">
        <v>821</v>
      </c>
      <c r="B230" s="10">
        <v>8247</v>
      </c>
      <c r="C230" s="10" t="s">
        <v>380</v>
      </c>
      <c r="D230" s="10"/>
      <c r="E230" s="10" t="s">
        <v>873</v>
      </c>
      <c r="F230" s="10" t="s">
        <v>874</v>
      </c>
      <c r="G230" s="10"/>
      <c r="H230" s="10">
        <v>89</v>
      </c>
      <c r="I230" s="28">
        <f t="shared" si="11"/>
        <v>10.383333333333333</v>
      </c>
      <c r="J230" s="28">
        <v>70</v>
      </c>
      <c r="K230" s="28">
        <f t="shared" si="9"/>
        <v>80.383333333333326</v>
      </c>
      <c r="L230" s="29"/>
      <c r="M230" s="29"/>
      <c r="N230" s="29"/>
      <c r="O230" s="40"/>
      <c r="P230" s="30"/>
      <c r="Q230" s="10" t="s">
        <v>867</v>
      </c>
      <c r="R230" s="10">
        <v>2</v>
      </c>
      <c r="S230" s="21" t="s">
        <v>795</v>
      </c>
      <c r="T230" s="10"/>
      <c r="U230" s="10">
        <v>6820</v>
      </c>
      <c r="V230" s="10" t="s">
        <v>977</v>
      </c>
      <c r="W230" s="10">
        <v>5000</v>
      </c>
      <c r="X230" s="10" t="s">
        <v>817</v>
      </c>
      <c r="Y230" s="10">
        <v>3500</v>
      </c>
      <c r="Z230" s="10" t="s">
        <v>808</v>
      </c>
      <c r="AA230" s="10">
        <v>30</v>
      </c>
      <c r="AB230" s="10">
        <v>1769.63</v>
      </c>
      <c r="AC230" s="10">
        <v>71.53</v>
      </c>
      <c r="AD230" s="10">
        <v>36.15</v>
      </c>
    </row>
    <row r="231" spans="1:30">
      <c r="A231" s="10">
        <v>822</v>
      </c>
      <c r="B231" s="10">
        <v>1852</v>
      </c>
      <c r="C231" s="10" t="s">
        <v>1180</v>
      </c>
      <c r="D231" s="10"/>
      <c r="E231" s="10" t="s">
        <v>873</v>
      </c>
      <c r="F231" s="10" t="s">
        <v>874</v>
      </c>
      <c r="G231" s="10"/>
      <c r="H231" s="10">
        <v>209</v>
      </c>
      <c r="I231" s="28">
        <f t="shared" si="11"/>
        <v>24.383333333333329</v>
      </c>
      <c r="J231" s="28">
        <v>56</v>
      </c>
      <c r="K231" s="28">
        <f t="shared" si="9"/>
        <v>80.383333333333326</v>
      </c>
      <c r="L231" s="29"/>
      <c r="M231" s="29"/>
      <c r="N231" s="29"/>
      <c r="O231" s="40"/>
      <c r="P231" s="30"/>
      <c r="Q231" s="10" t="s">
        <v>867</v>
      </c>
      <c r="R231" s="10">
        <v>3</v>
      </c>
      <c r="S231" s="21" t="s">
        <v>795</v>
      </c>
      <c r="T231" s="10"/>
      <c r="U231" s="10">
        <v>8735</v>
      </c>
      <c r="V231" s="10" t="s">
        <v>805</v>
      </c>
      <c r="W231" s="10">
        <v>5000</v>
      </c>
      <c r="X231" s="10" t="s">
        <v>817</v>
      </c>
      <c r="Y231" s="10">
        <v>3250</v>
      </c>
      <c r="Z231" s="10" t="s">
        <v>802</v>
      </c>
      <c r="AA231" s="10"/>
      <c r="AB231" s="10"/>
      <c r="AC231" s="10"/>
      <c r="AD231" s="10"/>
    </row>
    <row r="232" spans="1:30">
      <c r="A232" s="10">
        <v>823</v>
      </c>
      <c r="B232" s="10">
        <v>5575</v>
      </c>
      <c r="C232" s="10" t="s">
        <v>91</v>
      </c>
      <c r="D232" s="10"/>
      <c r="E232" s="10" t="s">
        <v>873</v>
      </c>
      <c r="F232" s="10" t="s">
        <v>874</v>
      </c>
      <c r="G232" s="10"/>
      <c r="H232" s="10">
        <v>208</v>
      </c>
      <c r="I232" s="28">
        <f t="shared" si="11"/>
        <v>24.266666666666666</v>
      </c>
      <c r="J232" s="28">
        <v>56</v>
      </c>
      <c r="K232" s="28">
        <f t="shared" si="9"/>
        <v>80.266666666666666</v>
      </c>
      <c r="L232" s="29"/>
      <c r="M232" s="29"/>
      <c r="N232" s="29"/>
      <c r="O232" s="40"/>
      <c r="P232" s="30"/>
      <c r="Q232" s="10" t="s">
        <v>867</v>
      </c>
      <c r="R232" s="10">
        <v>3</v>
      </c>
      <c r="S232" s="21" t="s">
        <v>795</v>
      </c>
      <c r="T232" s="10"/>
      <c r="U232" s="10">
        <v>7345</v>
      </c>
      <c r="V232" s="10" t="s">
        <v>92</v>
      </c>
      <c r="W232" s="10">
        <v>5500</v>
      </c>
      <c r="X232" s="10" t="s">
        <v>853</v>
      </c>
      <c r="Y232" s="10">
        <v>2750</v>
      </c>
      <c r="Z232" s="10" t="s">
        <v>823</v>
      </c>
      <c r="AA232" s="10">
        <v>30</v>
      </c>
      <c r="AB232" s="10">
        <v>1769.63</v>
      </c>
      <c r="AC232" s="10">
        <v>71.53</v>
      </c>
      <c r="AD232" s="10">
        <v>36.15</v>
      </c>
    </row>
    <row r="233" spans="1:30">
      <c r="A233" s="10">
        <v>824</v>
      </c>
      <c r="B233" s="10">
        <v>6740</v>
      </c>
      <c r="C233" s="10" t="s">
        <v>199</v>
      </c>
      <c r="D233" s="10"/>
      <c r="E233" s="10" t="s">
        <v>873</v>
      </c>
      <c r="F233" s="10" t="s">
        <v>874</v>
      </c>
      <c r="G233" s="10"/>
      <c r="H233" s="10">
        <v>87</v>
      </c>
      <c r="I233" s="28">
        <f t="shared" si="11"/>
        <v>10.149999999999999</v>
      </c>
      <c r="J233" s="28">
        <v>70</v>
      </c>
      <c r="K233" s="28">
        <f t="shared" si="9"/>
        <v>80.150000000000006</v>
      </c>
      <c r="L233" s="29"/>
      <c r="M233" s="29"/>
      <c r="N233" s="29"/>
      <c r="O233" s="40"/>
      <c r="P233" s="30"/>
      <c r="Q233" s="10" t="s">
        <v>867</v>
      </c>
      <c r="R233" s="10">
        <v>2</v>
      </c>
      <c r="S233" s="21" t="s">
        <v>795</v>
      </c>
      <c r="T233" s="10"/>
      <c r="U233" s="10">
        <v>7810</v>
      </c>
      <c r="V233" s="10" t="s">
        <v>1220</v>
      </c>
      <c r="W233" s="10">
        <v>6000</v>
      </c>
      <c r="X233" s="10" t="s">
        <v>838</v>
      </c>
      <c r="Y233" s="10">
        <v>3250</v>
      </c>
      <c r="Z233" s="10" t="s">
        <v>802</v>
      </c>
      <c r="AA233" s="10">
        <v>30</v>
      </c>
      <c r="AB233" s="10">
        <v>1769.63</v>
      </c>
      <c r="AC233" s="10">
        <v>71.53</v>
      </c>
      <c r="AD233" s="10">
        <v>36.15</v>
      </c>
    </row>
    <row r="234" spans="1:30">
      <c r="A234" s="10">
        <v>825</v>
      </c>
      <c r="B234" s="10">
        <v>5353</v>
      </c>
      <c r="C234" s="10" t="s">
        <v>25</v>
      </c>
      <c r="D234" s="10"/>
      <c r="E234" s="10" t="s">
        <v>873</v>
      </c>
      <c r="F234" s="10" t="s">
        <v>874</v>
      </c>
      <c r="G234" s="10"/>
      <c r="H234" s="10">
        <v>206</v>
      </c>
      <c r="I234" s="28">
        <f t="shared" si="11"/>
        <v>24.033333333333331</v>
      </c>
      <c r="J234" s="28">
        <v>56</v>
      </c>
      <c r="K234" s="28">
        <f t="shared" si="9"/>
        <v>80.033333333333331</v>
      </c>
      <c r="L234" s="29"/>
      <c r="M234" s="29"/>
      <c r="N234" s="29"/>
      <c r="O234" s="40"/>
      <c r="P234" s="30"/>
      <c r="Q234" s="10" t="s">
        <v>867</v>
      </c>
      <c r="R234" s="10">
        <v>3</v>
      </c>
      <c r="S234" s="21" t="s">
        <v>795</v>
      </c>
      <c r="T234" s="10"/>
      <c r="U234" s="10">
        <v>8305</v>
      </c>
      <c r="V234" s="10" t="s">
        <v>1202</v>
      </c>
      <c r="W234" s="10">
        <v>6000</v>
      </c>
      <c r="X234" s="10" t="s">
        <v>838</v>
      </c>
      <c r="Y234" s="10">
        <v>4000</v>
      </c>
      <c r="Z234" s="10" t="s">
        <v>800</v>
      </c>
      <c r="AA234" s="10">
        <v>30</v>
      </c>
      <c r="AB234" s="10">
        <v>1769.63</v>
      </c>
      <c r="AC234" s="10">
        <v>71.53</v>
      </c>
      <c r="AD234" s="10">
        <v>36.15</v>
      </c>
    </row>
    <row r="235" spans="1:30">
      <c r="A235" s="10">
        <v>826</v>
      </c>
      <c r="B235" s="10">
        <v>6739</v>
      </c>
      <c r="C235" s="10" t="s">
        <v>198</v>
      </c>
      <c r="D235" s="10"/>
      <c r="E235" s="10" t="s">
        <v>873</v>
      </c>
      <c r="F235" s="10" t="s">
        <v>874</v>
      </c>
      <c r="G235" s="10"/>
      <c r="H235" s="10">
        <v>84</v>
      </c>
      <c r="I235" s="28">
        <f t="shared" si="11"/>
        <v>9.7999999999999989</v>
      </c>
      <c r="J235" s="28">
        <v>70</v>
      </c>
      <c r="K235" s="28">
        <f t="shared" si="9"/>
        <v>79.8</v>
      </c>
      <c r="L235" s="29"/>
      <c r="M235" s="29"/>
      <c r="N235" s="29"/>
      <c r="O235" s="40"/>
      <c r="P235" s="30"/>
      <c r="Q235" s="10" t="s">
        <v>867</v>
      </c>
      <c r="R235" s="10">
        <v>0</v>
      </c>
      <c r="S235" s="21" t="s">
        <v>795</v>
      </c>
      <c r="T235" s="10"/>
      <c r="U235" s="10">
        <v>7240</v>
      </c>
      <c r="V235" s="10" t="s">
        <v>1199</v>
      </c>
      <c r="W235" s="10">
        <v>5500</v>
      </c>
      <c r="X235" s="10" t="s">
        <v>853</v>
      </c>
      <c r="Y235" s="10">
        <v>3500</v>
      </c>
      <c r="Z235" s="10" t="s">
        <v>808</v>
      </c>
      <c r="AA235" s="10">
        <v>30</v>
      </c>
      <c r="AB235" s="10">
        <v>1769.63</v>
      </c>
      <c r="AC235" s="10">
        <v>71.53</v>
      </c>
      <c r="AD235" s="10">
        <v>36.15</v>
      </c>
    </row>
    <row r="236" spans="1:30">
      <c r="A236" s="10">
        <v>827</v>
      </c>
      <c r="B236" s="10">
        <v>7604</v>
      </c>
      <c r="C236" s="10" t="s">
        <v>269</v>
      </c>
      <c r="D236" s="10"/>
      <c r="E236" s="10" t="s">
        <v>873</v>
      </c>
      <c r="F236" s="10" t="s">
        <v>874</v>
      </c>
      <c r="G236" s="10"/>
      <c r="H236" s="10">
        <v>84</v>
      </c>
      <c r="I236" s="28">
        <f t="shared" si="11"/>
        <v>9.7999999999999989</v>
      </c>
      <c r="J236" s="28">
        <v>70</v>
      </c>
      <c r="K236" s="28">
        <f t="shared" si="9"/>
        <v>79.8</v>
      </c>
      <c r="L236" s="29"/>
      <c r="M236" s="29"/>
      <c r="N236" s="29"/>
      <c r="O236" s="40"/>
      <c r="P236" s="30"/>
      <c r="Q236" s="10" t="s">
        <v>867</v>
      </c>
      <c r="R236" s="10">
        <v>0</v>
      </c>
      <c r="S236" s="21" t="s">
        <v>795</v>
      </c>
      <c r="T236" s="10"/>
      <c r="U236" s="10">
        <v>7240</v>
      </c>
      <c r="V236" s="10" t="s">
        <v>1199</v>
      </c>
      <c r="W236" s="10">
        <v>5500</v>
      </c>
      <c r="X236" s="10" t="s">
        <v>853</v>
      </c>
      <c r="Y236" s="10">
        <v>3500</v>
      </c>
      <c r="Z236" s="10" t="s">
        <v>808</v>
      </c>
      <c r="AA236" s="10">
        <v>30</v>
      </c>
      <c r="AB236" s="10">
        <v>1769.63</v>
      </c>
      <c r="AC236" s="10">
        <v>71.53</v>
      </c>
      <c r="AD236" s="10">
        <v>36.15</v>
      </c>
    </row>
    <row r="237" spans="1:30">
      <c r="A237" s="10">
        <v>828</v>
      </c>
      <c r="B237" s="10">
        <v>6742</v>
      </c>
      <c r="C237" s="10" t="s">
        <v>200</v>
      </c>
      <c r="D237" s="10"/>
      <c r="E237" s="10" t="s">
        <v>873</v>
      </c>
      <c r="F237" s="10" t="s">
        <v>874</v>
      </c>
      <c r="G237" s="10"/>
      <c r="H237" s="10">
        <v>84</v>
      </c>
      <c r="I237" s="28">
        <f t="shared" si="11"/>
        <v>9.7999999999999989</v>
      </c>
      <c r="J237" s="28">
        <v>70</v>
      </c>
      <c r="K237" s="28">
        <f t="shared" si="9"/>
        <v>79.8</v>
      </c>
      <c r="L237" s="29"/>
      <c r="M237" s="29"/>
      <c r="N237" s="29"/>
      <c r="O237" s="40"/>
      <c r="P237" s="30"/>
      <c r="Q237" s="10" t="s">
        <v>867</v>
      </c>
      <c r="R237" s="10">
        <v>1</v>
      </c>
      <c r="S237" s="21" t="s">
        <v>795</v>
      </c>
      <c r="T237" s="10"/>
      <c r="U237" s="10">
        <v>6670</v>
      </c>
      <c r="V237" s="10" t="s">
        <v>1071</v>
      </c>
      <c r="W237" s="10">
        <v>5000</v>
      </c>
      <c r="X237" s="10" t="s">
        <v>817</v>
      </c>
      <c r="Y237" s="10">
        <v>3250</v>
      </c>
      <c r="Z237" s="10" t="s">
        <v>802</v>
      </c>
      <c r="AA237" s="10">
        <v>30</v>
      </c>
      <c r="AB237" s="10">
        <v>1769.63</v>
      </c>
      <c r="AC237" s="10">
        <v>71.53</v>
      </c>
      <c r="AD237" s="10">
        <v>36.15</v>
      </c>
    </row>
    <row r="238" spans="1:30">
      <c r="A238" s="10">
        <v>829</v>
      </c>
      <c r="B238" s="10">
        <v>7603</v>
      </c>
      <c r="C238" s="10" t="s">
        <v>268</v>
      </c>
      <c r="D238" s="10"/>
      <c r="E238" s="10" t="s">
        <v>873</v>
      </c>
      <c r="F238" s="10" t="s">
        <v>874</v>
      </c>
      <c r="G238" s="10"/>
      <c r="H238" s="10">
        <v>83</v>
      </c>
      <c r="I238" s="28">
        <f t="shared" si="11"/>
        <v>9.6833333333333318</v>
      </c>
      <c r="J238" s="28">
        <v>70</v>
      </c>
      <c r="K238" s="28">
        <f t="shared" si="9"/>
        <v>79.683333333333337</v>
      </c>
      <c r="L238" s="29"/>
      <c r="M238" s="29"/>
      <c r="N238" s="29"/>
      <c r="O238" s="40"/>
      <c r="P238" s="30"/>
      <c r="Q238" s="10" t="s">
        <v>867</v>
      </c>
      <c r="R238" s="10">
        <v>0</v>
      </c>
      <c r="S238" s="21" t="s">
        <v>795</v>
      </c>
      <c r="T238" s="10"/>
      <c r="U238" s="10">
        <v>7525</v>
      </c>
      <c r="V238" s="10" t="s">
        <v>431</v>
      </c>
      <c r="W238" s="10">
        <v>5500</v>
      </c>
      <c r="X238" s="10" t="s">
        <v>853</v>
      </c>
      <c r="Y238" s="10">
        <v>3000</v>
      </c>
      <c r="Z238" s="10" t="s">
        <v>804</v>
      </c>
      <c r="AA238" s="10">
        <v>30</v>
      </c>
      <c r="AB238" s="10">
        <v>1769.63</v>
      </c>
      <c r="AC238" s="10">
        <v>71.53</v>
      </c>
      <c r="AD238" s="10">
        <v>36.15</v>
      </c>
    </row>
    <row r="239" spans="1:30">
      <c r="A239" s="10">
        <v>830</v>
      </c>
      <c r="B239" s="10">
        <v>8255</v>
      </c>
      <c r="C239" s="10" t="s">
        <v>383</v>
      </c>
      <c r="D239" s="10"/>
      <c r="E239" s="10" t="s">
        <v>873</v>
      </c>
      <c r="F239" s="10" t="s">
        <v>874</v>
      </c>
      <c r="G239" s="10"/>
      <c r="H239" s="10">
        <v>82</v>
      </c>
      <c r="I239" s="28">
        <f t="shared" si="11"/>
        <v>9.5666666666666664</v>
      </c>
      <c r="J239" s="28">
        <v>70</v>
      </c>
      <c r="K239" s="28">
        <f t="shared" si="9"/>
        <v>79.566666666666663</v>
      </c>
      <c r="L239" s="29"/>
      <c r="M239" s="29"/>
      <c r="N239" s="29"/>
      <c r="O239" s="40"/>
      <c r="P239" s="30"/>
      <c r="Q239" s="10" t="s">
        <v>867</v>
      </c>
      <c r="R239" s="10">
        <v>1</v>
      </c>
      <c r="S239" s="21" t="s">
        <v>795</v>
      </c>
      <c r="T239" s="10"/>
      <c r="U239" s="10">
        <v>8735</v>
      </c>
      <c r="V239" s="10" t="s">
        <v>805</v>
      </c>
      <c r="W239" s="10">
        <v>6000</v>
      </c>
      <c r="X239" s="10" t="s">
        <v>838</v>
      </c>
      <c r="Y239" s="10">
        <v>3250</v>
      </c>
      <c r="Z239" s="10" t="s">
        <v>802</v>
      </c>
      <c r="AA239" s="10">
        <v>30</v>
      </c>
      <c r="AB239" s="10">
        <v>1769.63</v>
      </c>
      <c r="AC239" s="10">
        <v>71.53</v>
      </c>
      <c r="AD239" s="10">
        <v>36.15</v>
      </c>
    </row>
    <row r="240" spans="1:30">
      <c r="A240" s="10">
        <v>831</v>
      </c>
      <c r="B240" s="10">
        <v>7075</v>
      </c>
      <c r="C240" s="10" t="s">
        <v>226</v>
      </c>
      <c r="D240" s="10"/>
      <c r="E240" s="10" t="s">
        <v>873</v>
      </c>
      <c r="F240" s="10" t="s">
        <v>874</v>
      </c>
      <c r="G240" s="10"/>
      <c r="H240" s="10">
        <v>82</v>
      </c>
      <c r="I240" s="28">
        <f t="shared" si="11"/>
        <v>9.5666666666666664</v>
      </c>
      <c r="J240" s="28">
        <v>70</v>
      </c>
      <c r="K240" s="28">
        <f t="shared" ref="K240:K303" si="12">I240+J240</f>
        <v>79.566666666666663</v>
      </c>
      <c r="L240" s="29"/>
      <c r="M240" s="29"/>
      <c r="N240" s="29"/>
      <c r="O240" s="40"/>
      <c r="P240" s="30"/>
      <c r="Q240" s="10" t="s">
        <v>867</v>
      </c>
      <c r="R240" s="10">
        <v>0</v>
      </c>
      <c r="S240" s="21" t="s">
        <v>795</v>
      </c>
      <c r="T240" s="10"/>
      <c r="U240" s="10">
        <v>7240</v>
      </c>
      <c r="V240" s="10" t="s">
        <v>1199</v>
      </c>
      <c r="W240" s="10">
        <v>4500</v>
      </c>
      <c r="X240" s="10" t="s">
        <v>797</v>
      </c>
      <c r="Y240" s="10">
        <v>3500</v>
      </c>
      <c r="Z240" s="10" t="s">
        <v>808</v>
      </c>
      <c r="AA240" s="10">
        <v>30</v>
      </c>
      <c r="AB240" s="10">
        <v>1769.63</v>
      </c>
      <c r="AC240" s="10">
        <v>71.53</v>
      </c>
      <c r="AD240" s="10">
        <v>36.15</v>
      </c>
    </row>
    <row r="241" spans="1:30">
      <c r="A241" s="10">
        <v>832</v>
      </c>
      <c r="B241" s="10">
        <v>8210</v>
      </c>
      <c r="C241" s="10" t="s">
        <v>362</v>
      </c>
      <c r="D241" s="10"/>
      <c r="E241" s="10" t="s">
        <v>873</v>
      </c>
      <c r="F241" s="10" t="s">
        <v>874</v>
      </c>
      <c r="G241" s="10"/>
      <c r="H241" s="10">
        <v>81</v>
      </c>
      <c r="I241" s="28">
        <f t="shared" ref="I241:I272" si="13">1.4/12*H241</f>
        <v>9.4499999999999993</v>
      </c>
      <c r="J241" s="28">
        <v>70</v>
      </c>
      <c r="K241" s="28">
        <f t="shared" si="12"/>
        <v>79.45</v>
      </c>
      <c r="L241" s="29"/>
      <c r="M241" s="29"/>
      <c r="N241" s="29"/>
      <c r="O241" s="40"/>
      <c r="P241" s="30"/>
      <c r="Q241" s="10" t="s">
        <v>867</v>
      </c>
      <c r="R241" s="10">
        <v>0</v>
      </c>
      <c r="S241" s="21" t="s">
        <v>795</v>
      </c>
      <c r="T241" s="10"/>
      <c r="U241" s="10">
        <v>7375</v>
      </c>
      <c r="V241" s="10" t="s">
        <v>1216</v>
      </c>
      <c r="W241" s="10">
        <v>5500</v>
      </c>
      <c r="X241" s="10" t="s">
        <v>853</v>
      </c>
      <c r="Y241" s="10">
        <v>4250</v>
      </c>
      <c r="Z241" s="10" t="s">
        <v>798</v>
      </c>
      <c r="AA241" s="10">
        <v>30</v>
      </c>
      <c r="AB241" s="10">
        <v>1769.63</v>
      </c>
      <c r="AC241" s="10">
        <v>71.53</v>
      </c>
      <c r="AD241" s="10">
        <v>36.15</v>
      </c>
    </row>
    <row r="242" spans="1:30">
      <c r="A242" s="10">
        <v>833</v>
      </c>
      <c r="B242" s="10">
        <v>6019</v>
      </c>
      <c r="C242" s="10" t="s">
        <v>113</v>
      </c>
      <c r="D242" s="10"/>
      <c r="E242" s="10" t="s">
        <v>873</v>
      </c>
      <c r="F242" s="10" t="s">
        <v>874</v>
      </c>
      <c r="G242" s="10"/>
      <c r="H242" s="10">
        <v>199</v>
      </c>
      <c r="I242" s="28">
        <f t="shared" si="13"/>
        <v>23.216666666666665</v>
      </c>
      <c r="J242" s="28">
        <v>56</v>
      </c>
      <c r="K242" s="28">
        <f t="shared" si="12"/>
        <v>79.216666666666669</v>
      </c>
      <c r="L242" s="29"/>
      <c r="M242" s="29"/>
      <c r="N242" s="29"/>
      <c r="O242" s="40"/>
      <c r="P242" s="30"/>
      <c r="Q242" s="10" t="s">
        <v>867</v>
      </c>
      <c r="R242" s="10">
        <v>1</v>
      </c>
      <c r="S242" s="21" t="s">
        <v>795</v>
      </c>
      <c r="T242" s="10"/>
      <c r="U242" s="10">
        <v>7240</v>
      </c>
      <c r="V242" s="10" t="s">
        <v>1199</v>
      </c>
      <c r="W242" s="10">
        <v>5500</v>
      </c>
      <c r="X242" s="10" t="s">
        <v>853</v>
      </c>
      <c r="Y242" s="10">
        <v>3500</v>
      </c>
      <c r="Z242" s="10" t="s">
        <v>808</v>
      </c>
      <c r="AA242" s="10">
        <v>30</v>
      </c>
      <c r="AB242" s="10">
        <v>1769.63</v>
      </c>
      <c r="AC242" s="10">
        <v>71.53</v>
      </c>
      <c r="AD242" s="10">
        <v>36.15</v>
      </c>
    </row>
    <row r="243" spans="1:30">
      <c r="A243" s="10">
        <v>834</v>
      </c>
      <c r="B243" s="10">
        <v>6696</v>
      </c>
      <c r="C243" s="10" t="s">
        <v>174</v>
      </c>
      <c r="D243" s="10"/>
      <c r="E243" s="10" t="s">
        <v>873</v>
      </c>
      <c r="F243" s="10" t="s">
        <v>874</v>
      </c>
      <c r="G243" s="10"/>
      <c r="H243" s="10">
        <v>196</v>
      </c>
      <c r="I243" s="28">
        <f t="shared" si="13"/>
        <v>22.866666666666664</v>
      </c>
      <c r="J243" s="28">
        <v>56</v>
      </c>
      <c r="K243" s="28">
        <f t="shared" si="12"/>
        <v>78.86666666666666</v>
      </c>
      <c r="L243" s="29"/>
      <c r="M243" s="29"/>
      <c r="N243" s="29"/>
      <c r="O243" s="40"/>
      <c r="P243" s="30"/>
      <c r="Q243" s="10" t="s">
        <v>867</v>
      </c>
      <c r="R243" s="10">
        <v>3</v>
      </c>
      <c r="S243" s="21" t="s">
        <v>795</v>
      </c>
      <c r="T243" s="10">
        <v>66.66</v>
      </c>
      <c r="U243" s="10">
        <v>7630</v>
      </c>
      <c r="V243" s="10" t="s">
        <v>430</v>
      </c>
      <c r="W243" s="10">
        <v>5500</v>
      </c>
      <c r="X243" s="10" t="s">
        <v>853</v>
      </c>
      <c r="Y243" s="10">
        <v>2750</v>
      </c>
      <c r="Z243" s="10" t="s">
        <v>823</v>
      </c>
      <c r="AA243" s="10">
        <v>30</v>
      </c>
      <c r="AB243" s="10">
        <v>1179.6400000000001</v>
      </c>
      <c r="AC243" s="10">
        <v>47.68</v>
      </c>
      <c r="AD243" s="10">
        <v>24.1</v>
      </c>
    </row>
    <row r="244" spans="1:30">
      <c r="A244" s="10">
        <v>835</v>
      </c>
      <c r="B244" s="10">
        <v>8278</v>
      </c>
      <c r="C244" s="10" t="s">
        <v>389</v>
      </c>
      <c r="D244" s="10"/>
      <c r="E244" s="10" t="s">
        <v>873</v>
      </c>
      <c r="F244" s="10" t="s">
        <v>874</v>
      </c>
      <c r="G244" s="10"/>
      <c r="H244" s="10">
        <v>73</v>
      </c>
      <c r="I244" s="28">
        <f t="shared" si="13"/>
        <v>8.5166666666666657</v>
      </c>
      <c r="J244" s="28">
        <v>70</v>
      </c>
      <c r="K244" s="28">
        <f t="shared" si="12"/>
        <v>78.516666666666666</v>
      </c>
      <c r="L244" s="29"/>
      <c r="M244" s="29"/>
      <c r="N244" s="29"/>
      <c r="O244" s="40"/>
      <c r="P244" s="30"/>
      <c r="Q244" s="10" t="s">
        <v>867</v>
      </c>
      <c r="R244" s="10">
        <v>1</v>
      </c>
      <c r="S244" s="21" t="s">
        <v>795</v>
      </c>
      <c r="T244" s="10">
        <v>83.33</v>
      </c>
      <c r="U244" s="10">
        <v>8470</v>
      </c>
      <c r="V244" s="10" t="s">
        <v>627</v>
      </c>
      <c r="W244" s="10">
        <v>6000</v>
      </c>
      <c r="X244" s="10" t="s">
        <v>838</v>
      </c>
      <c r="Y244" s="10">
        <v>3750</v>
      </c>
      <c r="Z244" s="10" t="s">
        <v>849</v>
      </c>
      <c r="AA244" s="10">
        <v>30</v>
      </c>
      <c r="AB244" s="10">
        <v>1474.63</v>
      </c>
      <c r="AC244" s="10">
        <v>59.61</v>
      </c>
      <c r="AD244" s="10">
        <v>30.12</v>
      </c>
    </row>
    <row r="245" spans="1:30">
      <c r="A245" s="10">
        <v>836</v>
      </c>
      <c r="B245" s="10">
        <v>8232</v>
      </c>
      <c r="C245" s="10" t="s">
        <v>371</v>
      </c>
      <c r="D245" s="10"/>
      <c r="E245" s="10" t="s">
        <v>873</v>
      </c>
      <c r="F245" s="10" t="s">
        <v>874</v>
      </c>
      <c r="G245" s="10"/>
      <c r="H245" s="10">
        <v>70</v>
      </c>
      <c r="I245" s="28">
        <f t="shared" si="13"/>
        <v>8.1666666666666661</v>
      </c>
      <c r="J245" s="28">
        <v>70</v>
      </c>
      <c r="K245" s="28">
        <f t="shared" si="12"/>
        <v>78.166666666666671</v>
      </c>
      <c r="L245" s="29"/>
      <c r="M245" s="29"/>
      <c r="N245" s="29"/>
      <c r="O245" s="40"/>
      <c r="P245" s="30"/>
      <c r="Q245" s="10" t="s">
        <v>867</v>
      </c>
      <c r="R245" s="10">
        <v>1</v>
      </c>
      <c r="S245" s="21" t="s">
        <v>795</v>
      </c>
      <c r="T245" s="10"/>
      <c r="U245" s="10">
        <v>6595</v>
      </c>
      <c r="V245" s="10" t="s">
        <v>1117</v>
      </c>
      <c r="W245" s="10">
        <v>5000</v>
      </c>
      <c r="X245" s="10" t="s">
        <v>817</v>
      </c>
      <c r="Y245" s="10">
        <v>3250</v>
      </c>
      <c r="Z245" s="10" t="s">
        <v>802</v>
      </c>
      <c r="AA245" s="10">
        <v>30</v>
      </c>
      <c r="AB245" s="10">
        <v>1769.63</v>
      </c>
      <c r="AC245" s="10">
        <v>71.53</v>
      </c>
      <c r="AD245" s="10">
        <v>36.15</v>
      </c>
    </row>
    <row r="246" spans="1:30">
      <c r="A246" s="10">
        <v>837</v>
      </c>
      <c r="B246" s="10">
        <v>2159</v>
      </c>
      <c r="C246" s="10" t="s">
        <v>1221</v>
      </c>
      <c r="D246" s="10"/>
      <c r="E246" s="10" t="s">
        <v>873</v>
      </c>
      <c r="F246" s="10" t="s">
        <v>874</v>
      </c>
      <c r="G246" s="10"/>
      <c r="H246" s="10">
        <v>190</v>
      </c>
      <c r="I246" s="28">
        <f t="shared" si="13"/>
        <v>22.166666666666664</v>
      </c>
      <c r="J246" s="28">
        <v>56</v>
      </c>
      <c r="K246" s="28">
        <f t="shared" si="12"/>
        <v>78.166666666666657</v>
      </c>
      <c r="L246" s="29"/>
      <c r="M246" s="29"/>
      <c r="N246" s="29"/>
      <c r="O246" s="40"/>
      <c r="P246" s="30"/>
      <c r="Q246" s="10" t="s">
        <v>867</v>
      </c>
      <c r="R246" s="10">
        <v>2</v>
      </c>
      <c r="S246" s="21" t="s">
        <v>795</v>
      </c>
      <c r="T246" s="10"/>
      <c r="U246" s="10">
        <v>8335</v>
      </c>
      <c r="V246" s="10" t="s">
        <v>1212</v>
      </c>
      <c r="W246" s="10">
        <v>6000</v>
      </c>
      <c r="X246" s="10" t="s">
        <v>838</v>
      </c>
      <c r="Y246" s="10">
        <v>2500</v>
      </c>
      <c r="Z246" s="10" t="s">
        <v>833</v>
      </c>
      <c r="AA246" s="10">
        <v>30</v>
      </c>
      <c r="AB246" s="10">
        <v>1769.63</v>
      </c>
      <c r="AC246" s="10">
        <v>71.53</v>
      </c>
      <c r="AD246" s="10">
        <v>36.15</v>
      </c>
    </row>
    <row r="247" spans="1:30">
      <c r="A247" s="10">
        <v>838</v>
      </c>
      <c r="B247" s="10">
        <v>5453</v>
      </c>
      <c r="C247" s="10" t="s">
        <v>53</v>
      </c>
      <c r="D247" s="10"/>
      <c r="E247" s="10" t="s">
        <v>873</v>
      </c>
      <c r="F247" s="10" t="s">
        <v>874</v>
      </c>
      <c r="G247" s="10"/>
      <c r="H247" s="10">
        <v>188</v>
      </c>
      <c r="I247" s="28">
        <f t="shared" si="13"/>
        <v>21.93333333333333</v>
      </c>
      <c r="J247" s="28">
        <v>56</v>
      </c>
      <c r="K247" s="28">
        <f t="shared" si="12"/>
        <v>77.933333333333337</v>
      </c>
      <c r="L247" s="29"/>
      <c r="M247" s="29"/>
      <c r="N247" s="29"/>
      <c r="O247" s="40"/>
      <c r="P247" s="30"/>
      <c r="Q247" s="10" t="s">
        <v>867</v>
      </c>
      <c r="R247" s="10">
        <v>2</v>
      </c>
      <c r="S247" s="21" t="s">
        <v>795</v>
      </c>
      <c r="T247" s="10"/>
      <c r="U247" s="10">
        <v>5455</v>
      </c>
      <c r="V247" s="10" t="s">
        <v>660</v>
      </c>
      <c r="W247" s="10">
        <v>2000</v>
      </c>
      <c r="X247" s="10" t="s">
        <v>635</v>
      </c>
      <c r="Y247" s="10">
        <v>2000</v>
      </c>
      <c r="Z247" s="10" t="s">
        <v>828</v>
      </c>
      <c r="AA247" s="10">
        <v>30</v>
      </c>
      <c r="AB247" s="10">
        <v>1769.63</v>
      </c>
      <c r="AC247" s="10">
        <v>71.53</v>
      </c>
      <c r="AD247" s="10">
        <v>36.15</v>
      </c>
    </row>
    <row r="248" spans="1:30">
      <c r="A248" s="10">
        <v>839</v>
      </c>
      <c r="B248" s="10">
        <v>8237</v>
      </c>
      <c r="C248" s="10" t="s">
        <v>375</v>
      </c>
      <c r="D248" s="10"/>
      <c r="E248" s="10" t="s">
        <v>873</v>
      </c>
      <c r="F248" s="10" t="s">
        <v>874</v>
      </c>
      <c r="G248" s="10"/>
      <c r="H248" s="10">
        <v>67</v>
      </c>
      <c r="I248" s="28">
        <f t="shared" si="13"/>
        <v>7.8166666666666655</v>
      </c>
      <c r="J248" s="28">
        <v>70</v>
      </c>
      <c r="K248" s="28">
        <f t="shared" si="12"/>
        <v>77.816666666666663</v>
      </c>
      <c r="L248" s="29"/>
      <c r="M248" s="29"/>
      <c r="N248" s="29"/>
      <c r="O248" s="40"/>
      <c r="P248" s="30"/>
      <c r="Q248" s="10" t="s">
        <v>867</v>
      </c>
      <c r="R248" s="10">
        <v>0</v>
      </c>
      <c r="S248" s="21" t="s">
        <v>795</v>
      </c>
      <c r="T248" s="10"/>
      <c r="U248" s="10">
        <v>8735</v>
      </c>
      <c r="V248" s="10" t="s">
        <v>805</v>
      </c>
      <c r="W248" s="10">
        <v>6000</v>
      </c>
      <c r="X248" s="10" t="s">
        <v>838</v>
      </c>
      <c r="Y248" s="10">
        <v>3250</v>
      </c>
      <c r="Z248" s="10" t="s">
        <v>802</v>
      </c>
      <c r="AA248" s="10">
        <v>30</v>
      </c>
      <c r="AB248" s="10">
        <v>1769.63</v>
      </c>
      <c r="AC248" s="10">
        <v>71.53</v>
      </c>
      <c r="AD248" s="10">
        <v>36.15</v>
      </c>
    </row>
    <row r="249" spans="1:30">
      <c r="A249" s="10">
        <v>840</v>
      </c>
      <c r="B249" s="10">
        <v>8292</v>
      </c>
      <c r="C249" s="10" t="s">
        <v>393</v>
      </c>
      <c r="D249" s="10"/>
      <c r="E249" s="10" t="s">
        <v>873</v>
      </c>
      <c r="F249" s="10" t="s">
        <v>874</v>
      </c>
      <c r="G249" s="10"/>
      <c r="H249" s="10">
        <v>66</v>
      </c>
      <c r="I249" s="28">
        <f t="shared" si="13"/>
        <v>7.6999999999999993</v>
      </c>
      <c r="J249" s="28">
        <v>70</v>
      </c>
      <c r="K249" s="28">
        <f t="shared" si="12"/>
        <v>77.7</v>
      </c>
      <c r="L249" s="29"/>
      <c r="M249" s="29"/>
      <c r="N249" s="29"/>
      <c r="O249" s="40"/>
      <c r="P249" s="30"/>
      <c r="Q249" s="10" t="s">
        <v>867</v>
      </c>
      <c r="R249" s="10">
        <v>0</v>
      </c>
      <c r="S249" s="21" t="s">
        <v>795</v>
      </c>
      <c r="T249" s="10"/>
      <c r="U249" s="10">
        <v>8735</v>
      </c>
      <c r="V249" s="10" t="s">
        <v>805</v>
      </c>
      <c r="W249" s="10">
        <v>5500</v>
      </c>
      <c r="X249" s="10" t="s">
        <v>853</v>
      </c>
      <c r="Y249" s="10">
        <v>4250</v>
      </c>
      <c r="Z249" s="10" t="s">
        <v>798</v>
      </c>
      <c r="AA249" s="10">
        <v>30</v>
      </c>
      <c r="AB249" s="10">
        <v>1769.63</v>
      </c>
      <c r="AC249" s="10">
        <v>71.53</v>
      </c>
      <c r="AD249" s="10">
        <v>36.15</v>
      </c>
    </row>
    <row r="250" spans="1:30">
      <c r="A250" s="10">
        <v>841</v>
      </c>
      <c r="B250" s="10">
        <v>8233</v>
      </c>
      <c r="C250" s="10" t="s">
        <v>372</v>
      </c>
      <c r="D250" s="10"/>
      <c r="E250" s="10" t="s">
        <v>873</v>
      </c>
      <c r="F250" s="10" t="s">
        <v>874</v>
      </c>
      <c r="G250" s="10"/>
      <c r="H250" s="10">
        <v>185</v>
      </c>
      <c r="I250" s="28">
        <f t="shared" si="13"/>
        <v>21.583333333333332</v>
      </c>
      <c r="J250" s="28">
        <v>56</v>
      </c>
      <c r="K250" s="28">
        <f t="shared" si="12"/>
        <v>77.583333333333329</v>
      </c>
      <c r="L250" s="29"/>
      <c r="M250" s="29"/>
      <c r="N250" s="29"/>
      <c r="O250" s="40"/>
      <c r="P250" s="30"/>
      <c r="Q250" s="10" t="s">
        <v>867</v>
      </c>
      <c r="R250" s="10">
        <v>2</v>
      </c>
      <c r="S250" s="21" t="s">
        <v>795</v>
      </c>
      <c r="T250" s="10"/>
      <c r="U250" s="10">
        <v>4705</v>
      </c>
      <c r="V250" s="10" t="s">
        <v>1233</v>
      </c>
      <c r="W250" s="10">
        <v>4000</v>
      </c>
      <c r="X250" s="10" t="s">
        <v>819</v>
      </c>
      <c r="Y250" s="10">
        <v>2000</v>
      </c>
      <c r="Z250" s="10" t="s">
        <v>828</v>
      </c>
      <c r="AA250" s="10">
        <v>30</v>
      </c>
      <c r="AB250" s="10">
        <v>1769.63</v>
      </c>
      <c r="AC250" s="10">
        <v>71.53</v>
      </c>
      <c r="AD250" s="10">
        <v>36.15</v>
      </c>
    </row>
    <row r="251" spans="1:30">
      <c r="A251" s="10">
        <v>842</v>
      </c>
      <c r="B251" s="10">
        <v>2842</v>
      </c>
      <c r="C251" s="10" t="s">
        <v>499</v>
      </c>
      <c r="D251" s="10"/>
      <c r="E251" s="10" t="s">
        <v>873</v>
      </c>
      <c r="F251" s="10" t="s">
        <v>874</v>
      </c>
      <c r="G251" s="10"/>
      <c r="H251" s="10">
        <v>185</v>
      </c>
      <c r="I251" s="28">
        <f t="shared" si="13"/>
        <v>21.583333333333332</v>
      </c>
      <c r="J251" s="28">
        <v>56</v>
      </c>
      <c r="K251" s="28">
        <f t="shared" si="12"/>
        <v>77.583333333333329</v>
      </c>
      <c r="L251" s="29"/>
      <c r="M251" s="29"/>
      <c r="N251" s="29"/>
      <c r="O251" s="40"/>
      <c r="P251" s="30"/>
      <c r="Q251" s="10" t="s">
        <v>867</v>
      </c>
      <c r="R251" s="10">
        <v>2</v>
      </c>
      <c r="S251" s="21" t="s">
        <v>795</v>
      </c>
      <c r="T251" s="10"/>
      <c r="U251" s="10">
        <v>5650</v>
      </c>
      <c r="V251" s="10" t="s">
        <v>1082</v>
      </c>
      <c r="W251" s="10">
        <v>2500</v>
      </c>
      <c r="X251" s="10" t="s">
        <v>1083</v>
      </c>
      <c r="Y251" s="10">
        <v>2000</v>
      </c>
      <c r="Z251" s="10" t="s">
        <v>828</v>
      </c>
      <c r="AA251" s="10">
        <v>30</v>
      </c>
      <c r="AB251" s="10">
        <v>1769.63</v>
      </c>
      <c r="AC251" s="10">
        <v>71.53</v>
      </c>
      <c r="AD251" s="10">
        <v>36.15</v>
      </c>
    </row>
    <row r="252" spans="1:30">
      <c r="A252" s="10">
        <v>843</v>
      </c>
      <c r="B252" s="10">
        <v>5413</v>
      </c>
      <c r="C252" s="10" t="s">
        <v>32</v>
      </c>
      <c r="D252" s="10"/>
      <c r="E252" s="10" t="s">
        <v>873</v>
      </c>
      <c r="F252" s="10" t="s">
        <v>874</v>
      </c>
      <c r="G252" s="10"/>
      <c r="H252" s="10">
        <v>181</v>
      </c>
      <c r="I252" s="28">
        <f t="shared" si="13"/>
        <v>21.116666666666664</v>
      </c>
      <c r="J252" s="28">
        <v>56</v>
      </c>
      <c r="K252" s="28">
        <f t="shared" si="12"/>
        <v>77.11666666666666</v>
      </c>
      <c r="L252" s="29"/>
      <c r="M252" s="29"/>
      <c r="N252" s="29"/>
      <c r="O252" s="40"/>
      <c r="P252" s="30"/>
      <c r="Q252" s="10" t="s">
        <v>867</v>
      </c>
      <c r="R252" s="10">
        <v>3</v>
      </c>
      <c r="S252" s="21" t="s">
        <v>795</v>
      </c>
      <c r="T252" s="10"/>
      <c r="U252" s="10">
        <v>7990</v>
      </c>
      <c r="V252" s="10" t="s">
        <v>467</v>
      </c>
      <c r="W252" s="10">
        <v>6000</v>
      </c>
      <c r="X252" s="10" t="s">
        <v>838</v>
      </c>
      <c r="Y252" s="10">
        <v>3500</v>
      </c>
      <c r="Z252" s="10" t="s">
        <v>808</v>
      </c>
      <c r="AA252" s="10">
        <v>30</v>
      </c>
      <c r="AB252" s="10">
        <v>1769.63</v>
      </c>
      <c r="AC252" s="10">
        <v>71.53</v>
      </c>
      <c r="AD252" s="10">
        <v>36.15</v>
      </c>
    </row>
    <row r="253" spans="1:30">
      <c r="A253" s="10">
        <v>844</v>
      </c>
      <c r="B253" s="10">
        <v>5703</v>
      </c>
      <c r="C253" s="10" t="s">
        <v>98</v>
      </c>
      <c r="D253" s="10"/>
      <c r="E253" s="10" t="s">
        <v>873</v>
      </c>
      <c r="F253" s="10" t="s">
        <v>874</v>
      </c>
      <c r="G253" s="10"/>
      <c r="H253" s="10">
        <v>180</v>
      </c>
      <c r="I253" s="28">
        <f t="shared" si="13"/>
        <v>20.999999999999996</v>
      </c>
      <c r="J253" s="28">
        <v>56</v>
      </c>
      <c r="K253" s="28">
        <f t="shared" si="12"/>
        <v>77</v>
      </c>
      <c r="L253" s="29"/>
      <c r="M253" s="29"/>
      <c r="N253" s="29"/>
      <c r="O253" s="40"/>
      <c r="P253" s="30"/>
      <c r="Q253" s="10" t="s">
        <v>867</v>
      </c>
      <c r="R253" s="10">
        <v>3</v>
      </c>
      <c r="S253" s="21" t="s">
        <v>795</v>
      </c>
      <c r="T253" s="10"/>
      <c r="U253" s="10">
        <v>7990</v>
      </c>
      <c r="V253" s="10" t="s">
        <v>467</v>
      </c>
      <c r="W253" s="10">
        <v>6000</v>
      </c>
      <c r="X253" s="10" t="s">
        <v>838</v>
      </c>
      <c r="Y253" s="10">
        <v>3500</v>
      </c>
      <c r="Z253" s="10" t="s">
        <v>808</v>
      </c>
      <c r="AA253" s="10">
        <v>30</v>
      </c>
      <c r="AB253" s="10">
        <v>1769.63</v>
      </c>
      <c r="AC253" s="10">
        <v>71.53</v>
      </c>
      <c r="AD253" s="10">
        <v>36.15</v>
      </c>
    </row>
    <row r="254" spans="1:30">
      <c r="A254" s="10">
        <v>845</v>
      </c>
      <c r="B254" s="10">
        <v>390</v>
      </c>
      <c r="C254" s="10" t="s">
        <v>913</v>
      </c>
      <c r="D254" s="10"/>
      <c r="E254" s="10" t="s">
        <v>873</v>
      </c>
      <c r="F254" s="10" t="s">
        <v>874</v>
      </c>
      <c r="G254" s="10"/>
      <c r="H254" s="10">
        <v>180</v>
      </c>
      <c r="I254" s="28">
        <f t="shared" si="13"/>
        <v>20.999999999999996</v>
      </c>
      <c r="J254" s="28">
        <v>56</v>
      </c>
      <c r="K254" s="28">
        <f t="shared" si="12"/>
        <v>77</v>
      </c>
      <c r="L254" s="29"/>
      <c r="M254" s="29"/>
      <c r="N254" s="29"/>
      <c r="O254" s="40"/>
      <c r="P254" s="30"/>
      <c r="Q254" s="10" t="s">
        <v>867</v>
      </c>
      <c r="R254" s="10">
        <v>2</v>
      </c>
      <c r="S254" s="21" t="s">
        <v>795</v>
      </c>
      <c r="T254" s="10"/>
      <c r="U254" s="10">
        <v>6010</v>
      </c>
      <c r="V254" s="10" t="s">
        <v>846</v>
      </c>
      <c r="W254" s="10">
        <v>4500</v>
      </c>
      <c r="X254" s="10" t="s">
        <v>797</v>
      </c>
      <c r="Y254" s="10">
        <v>3250</v>
      </c>
      <c r="Z254" s="10" t="s">
        <v>802</v>
      </c>
      <c r="AA254" s="10"/>
      <c r="AB254" s="10"/>
      <c r="AC254" s="10"/>
      <c r="AD254" s="10"/>
    </row>
    <row r="255" spans="1:30">
      <c r="A255" s="10">
        <v>846</v>
      </c>
      <c r="B255" s="10">
        <v>2073</v>
      </c>
      <c r="C255" s="10" t="s">
        <v>1204</v>
      </c>
      <c r="D255" s="10"/>
      <c r="E255" s="10" t="s">
        <v>873</v>
      </c>
      <c r="F255" s="10" t="s">
        <v>874</v>
      </c>
      <c r="G255" s="10"/>
      <c r="H255" s="10">
        <v>174</v>
      </c>
      <c r="I255" s="28">
        <f t="shared" si="13"/>
        <v>20.299999999999997</v>
      </c>
      <c r="J255" s="28">
        <v>56</v>
      </c>
      <c r="K255" s="28">
        <f t="shared" si="12"/>
        <v>76.3</v>
      </c>
      <c r="L255" s="29"/>
      <c r="M255" s="29"/>
      <c r="N255" s="29"/>
      <c r="O255" s="40"/>
      <c r="P255" s="30"/>
      <c r="Q255" s="10" t="s">
        <v>867</v>
      </c>
      <c r="R255" s="10">
        <v>3</v>
      </c>
      <c r="S255" s="21" t="s">
        <v>795</v>
      </c>
      <c r="T255" s="10"/>
      <c r="U255" s="10">
        <v>6823</v>
      </c>
      <c r="V255" s="10" t="s">
        <v>1105</v>
      </c>
      <c r="W255" s="10">
        <v>5000</v>
      </c>
      <c r="X255" s="10" t="s">
        <v>817</v>
      </c>
      <c r="Y255" s="10">
        <v>2750</v>
      </c>
      <c r="Z255" s="10" t="s">
        <v>823</v>
      </c>
      <c r="AA255" s="10">
        <v>30</v>
      </c>
      <c r="AB255" s="10">
        <v>1769.63</v>
      </c>
      <c r="AC255" s="10">
        <v>71.53</v>
      </c>
      <c r="AD255" s="10">
        <v>36.15</v>
      </c>
    </row>
    <row r="256" spans="1:30">
      <c r="A256" s="10">
        <v>847</v>
      </c>
      <c r="B256" s="10">
        <v>494</v>
      </c>
      <c r="C256" s="10" t="s">
        <v>954</v>
      </c>
      <c r="D256" s="10"/>
      <c r="E256" s="10" t="s">
        <v>873</v>
      </c>
      <c r="F256" s="10" t="s">
        <v>874</v>
      </c>
      <c r="G256" s="10"/>
      <c r="H256" s="10">
        <v>174</v>
      </c>
      <c r="I256" s="28">
        <f t="shared" si="13"/>
        <v>20.299999999999997</v>
      </c>
      <c r="J256" s="28">
        <v>56</v>
      </c>
      <c r="K256" s="28">
        <f t="shared" si="12"/>
        <v>76.3</v>
      </c>
      <c r="L256" s="29"/>
      <c r="M256" s="29"/>
      <c r="N256" s="29"/>
      <c r="O256" s="40"/>
      <c r="P256" s="30"/>
      <c r="Q256" s="10" t="s">
        <v>867</v>
      </c>
      <c r="R256" s="10">
        <v>2</v>
      </c>
      <c r="S256" s="21" t="s">
        <v>795</v>
      </c>
      <c r="T256" s="10">
        <v>66.66</v>
      </c>
      <c r="U256" s="10">
        <v>8735</v>
      </c>
      <c r="V256" s="10" t="s">
        <v>805</v>
      </c>
      <c r="W256" s="10">
        <v>4500</v>
      </c>
      <c r="X256" s="10" t="s">
        <v>797</v>
      </c>
      <c r="Y256" s="10">
        <v>3500</v>
      </c>
      <c r="Z256" s="10" t="s">
        <v>808</v>
      </c>
      <c r="AA256" s="10">
        <v>30</v>
      </c>
      <c r="AB256" s="10">
        <v>1179.6400000000001</v>
      </c>
      <c r="AC256" s="10">
        <v>47.68</v>
      </c>
      <c r="AD256" s="10">
        <v>24.1</v>
      </c>
    </row>
    <row r="257" spans="1:30">
      <c r="A257" s="10">
        <v>848</v>
      </c>
      <c r="B257" s="10">
        <v>7592</v>
      </c>
      <c r="C257" s="10" t="s">
        <v>267</v>
      </c>
      <c r="D257" s="10"/>
      <c r="E257" s="10" t="s">
        <v>873</v>
      </c>
      <c r="F257" s="10" t="s">
        <v>874</v>
      </c>
      <c r="G257" s="10"/>
      <c r="H257" s="10">
        <v>52</v>
      </c>
      <c r="I257" s="28">
        <f t="shared" si="13"/>
        <v>6.0666666666666664</v>
      </c>
      <c r="J257" s="28">
        <v>70</v>
      </c>
      <c r="K257" s="28">
        <f t="shared" si="12"/>
        <v>76.066666666666663</v>
      </c>
      <c r="L257" s="29"/>
      <c r="M257" s="29"/>
      <c r="N257" s="29"/>
      <c r="O257" s="40"/>
      <c r="P257" s="30"/>
      <c r="Q257" s="10" t="s">
        <v>867</v>
      </c>
      <c r="R257" s="10">
        <v>0</v>
      </c>
      <c r="S257" s="21" t="s">
        <v>795</v>
      </c>
      <c r="T257" s="10"/>
      <c r="U257" s="10">
        <v>8735</v>
      </c>
      <c r="V257" s="10" t="s">
        <v>805</v>
      </c>
      <c r="W257" s="10">
        <v>5500</v>
      </c>
      <c r="X257" s="10" t="s">
        <v>853</v>
      </c>
      <c r="Y257" s="10">
        <v>4250</v>
      </c>
      <c r="Z257" s="10" t="s">
        <v>798</v>
      </c>
      <c r="AA257" s="10">
        <v>30</v>
      </c>
      <c r="AB257" s="10">
        <v>1769.63</v>
      </c>
      <c r="AC257" s="10">
        <v>71.53</v>
      </c>
      <c r="AD257" s="10">
        <v>36.15</v>
      </c>
    </row>
    <row r="258" spans="1:30">
      <c r="A258" s="10">
        <v>849</v>
      </c>
      <c r="B258" s="10">
        <v>2763</v>
      </c>
      <c r="C258" s="10" t="s">
        <v>469</v>
      </c>
      <c r="D258" s="10"/>
      <c r="E258" s="10" t="s">
        <v>873</v>
      </c>
      <c r="F258" s="10" t="s">
        <v>874</v>
      </c>
      <c r="G258" s="10"/>
      <c r="H258" s="10">
        <v>168</v>
      </c>
      <c r="I258" s="28">
        <f t="shared" si="13"/>
        <v>19.599999999999998</v>
      </c>
      <c r="J258" s="28">
        <v>56</v>
      </c>
      <c r="K258" s="28">
        <f t="shared" si="12"/>
        <v>75.599999999999994</v>
      </c>
      <c r="L258" s="29"/>
      <c r="M258" s="29"/>
      <c r="N258" s="29"/>
      <c r="O258" s="40"/>
      <c r="P258" s="30"/>
      <c r="Q258" s="10" t="s">
        <v>867</v>
      </c>
      <c r="R258" s="10">
        <v>2</v>
      </c>
      <c r="S258" s="21" t="s">
        <v>795</v>
      </c>
      <c r="T258" s="10">
        <v>66.66</v>
      </c>
      <c r="U258" s="10">
        <v>7225</v>
      </c>
      <c r="V258" s="10" t="s">
        <v>422</v>
      </c>
      <c r="W258" s="10">
        <v>5500</v>
      </c>
      <c r="X258" s="10" t="s">
        <v>853</v>
      </c>
      <c r="Y258" s="10">
        <v>3250</v>
      </c>
      <c r="Z258" s="10" t="s">
        <v>802</v>
      </c>
      <c r="AA258" s="10">
        <v>30</v>
      </c>
      <c r="AB258" s="10">
        <v>1179.6400000000001</v>
      </c>
      <c r="AC258" s="10">
        <v>47.68</v>
      </c>
      <c r="AD258" s="10">
        <v>24.1</v>
      </c>
    </row>
    <row r="259" spans="1:30">
      <c r="A259" s="10">
        <v>850</v>
      </c>
      <c r="B259" s="10">
        <v>6150</v>
      </c>
      <c r="C259" s="23" t="s">
        <v>125</v>
      </c>
      <c r="D259" s="10"/>
      <c r="E259" s="10" t="s">
        <v>873</v>
      </c>
      <c r="F259" s="10" t="s">
        <v>874</v>
      </c>
      <c r="G259" s="10"/>
      <c r="H259" s="10">
        <v>164</v>
      </c>
      <c r="I259" s="28">
        <f>1.4/12*H259</f>
        <v>19.133333333333333</v>
      </c>
      <c r="J259" s="28">
        <v>56</v>
      </c>
      <c r="K259" s="28">
        <f>I259+J259</f>
        <v>75.133333333333326</v>
      </c>
      <c r="L259" s="29"/>
      <c r="M259" s="29"/>
      <c r="N259" s="29"/>
      <c r="O259" s="40"/>
      <c r="P259" s="30"/>
      <c r="Q259" s="10" t="s">
        <v>867</v>
      </c>
      <c r="R259" s="10">
        <v>1</v>
      </c>
      <c r="S259" s="21" t="s">
        <v>795</v>
      </c>
      <c r="T259" s="10">
        <v>83.33</v>
      </c>
      <c r="U259" s="10">
        <v>6670</v>
      </c>
      <c r="V259" s="10" t="s">
        <v>1071</v>
      </c>
      <c r="W259" s="10">
        <v>5000</v>
      </c>
      <c r="X259" s="10" t="s">
        <v>817</v>
      </c>
      <c r="Y259" s="10">
        <v>3250</v>
      </c>
      <c r="Z259" s="10" t="s">
        <v>802</v>
      </c>
      <c r="AA259" s="10">
        <v>30</v>
      </c>
      <c r="AB259" s="10">
        <v>1474.63</v>
      </c>
      <c r="AC259" s="10">
        <v>59.61</v>
      </c>
      <c r="AD259" s="10">
        <v>30.12</v>
      </c>
    </row>
    <row r="260" spans="1:30">
      <c r="A260" s="10">
        <v>851</v>
      </c>
      <c r="B260" s="10">
        <v>5704</v>
      </c>
      <c r="C260" s="10" t="s">
        <v>99</v>
      </c>
      <c r="D260" s="10"/>
      <c r="E260" s="10" t="s">
        <v>873</v>
      </c>
      <c r="F260" s="10" t="s">
        <v>874</v>
      </c>
      <c r="G260" s="10"/>
      <c r="H260" s="10">
        <v>162</v>
      </c>
      <c r="I260" s="28">
        <f t="shared" si="13"/>
        <v>18.899999999999999</v>
      </c>
      <c r="J260" s="28">
        <v>56</v>
      </c>
      <c r="K260" s="28">
        <f t="shared" si="12"/>
        <v>74.900000000000006</v>
      </c>
      <c r="L260" s="29"/>
      <c r="M260" s="29"/>
      <c r="N260" s="29"/>
      <c r="O260" s="40"/>
      <c r="P260" s="30"/>
      <c r="Q260" s="10" t="s">
        <v>867</v>
      </c>
      <c r="R260" s="10">
        <v>3</v>
      </c>
      <c r="S260" s="21" t="s">
        <v>795</v>
      </c>
      <c r="T260" s="10"/>
      <c r="U260" s="10">
        <v>7990</v>
      </c>
      <c r="V260" s="10" t="s">
        <v>467</v>
      </c>
      <c r="W260" s="10">
        <v>6000</v>
      </c>
      <c r="X260" s="10" t="s">
        <v>838</v>
      </c>
      <c r="Y260" s="10">
        <v>3500</v>
      </c>
      <c r="Z260" s="10" t="s">
        <v>808</v>
      </c>
      <c r="AA260" s="10">
        <v>30</v>
      </c>
      <c r="AB260" s="10">
        <v>1769.63</v>
      </c>
      <c r="AC260" s="10">
        <v>71.53</v>
      </c>
      <c r="AD260" s="10">
        <v>36.15</v>
      </c>
    </row>
    <row r="261" spans="1:30">
      <c r="A261" s="10">
        <v>852</v>
      </c>
      <c r="B261" s="10">
        <v>2093</v>
      </c>
      <c r="C261" s="10" t="s">
        <v>1206</v>
      </c>
      <c r="D261" s="10"/>
      <c r="E261" s="10" t="s">
        <v>873</v>
      </c>
      <c r="F261" s="10" t="s">
        <v>874</v>
      </c>
      <c r="G261" s="10"/>
      <c r="H261" s="10">
        <v>158</v>
      </c>
      <c r="I261" s="28">
        <f t="shared" si="13"/>
        <v>18.43333333333333</v>
      </c>
      <c r="J261" s="28">
        <v>56</v>
      </c>
      <c r="K261" s="28">
        <f t="shared" si="12"/>
        <v>74.433333333333337</v>
      </c>
      <c r="L261" s="29"/>
      <c r="M261" s="29"/>
      <c r="N261" s="29"/>
      <c r="O261" s="40"/>
      <c r="P261" s="30"/>
      <c r="Q261" s="10" t="s">
        <v>867</v>
      </c>
      <c r="R261" s="10">
        <v>2</v>
      </c>
      <c r="S261" s="21" t="s">
        <v>795</v>
      </c>
      <c r="T261" s="10">
        <v>50</v>
      </c>
      <c r="U261" s="10">
        <v>7855</v>
      </c>
      <c r="V261" s="10" t="s">
        <v>854</v>
      </c>
      <c r="W261" s="10">
        <v>6000</v>
      </c>
      <c r="X261" s="10" t="s">
        <v>838</v>
      </c>
      <c r="Y261" s="10">
        <v>3500</v>
      </c>
      <c r="Z261" s="10" t="s">
        <v>808</v>
      </c>
      <c r="AA261" s="10">
        <v>30</v>
      </c>
      <c r="AB261" s="10">
        <v>884.82</v>
      </c>
      <c r="AC261" s="10">
        <v>35.770000000000003</v>
      </c>
      <c r="AD261" s="10">
        <v>18.079999999999998</v>
      </c>
    </row>
    <row r="262" spans="1:30">
      <c r="A262" s="10">
        <v>853</v>
      </c>
      <c r="B262" s="10">
        <v>2753</v>
      </c>
      <c r="C262" s="10" t="s">
        <v>466</v>
      </c>
      <c r="D262" s="10"/>
      <c r="E262" s="10" t="s">
        <v>873</v>
      </c>
      <c r="F262" s="10" t="s">
        <v>874</v>
      </c>
      <c r="G262" s="10"/>
      <c r="H262" s="10">
        <v>156</v>
      </c>
      <c r="I262" s="28">
        <f t="shared" si="13"/>
        <v>18.2</v>
      </c>
      <c r="J262" s="28">
        <v>56</v>
      </c>
      <c r="K262" s="28">
        <f t="shared" si="12"/>
        <v>74.2</v>
      </c>
      <c r="L262" s="29"/>
      <c r="M262" s="29"/>
      <c r="N262" s="29"/>
      <c r="O262" s="40"/>
      <c r="P262" s="30"/>
      <c r="Q262" s="10" t="s">
        <v>867</v>
      </c>
      <c r="R262" s="10">
        <v>3</v>
      </c>
      <c r="S262" s="21" t="s">
        <v>795</v>
      </c>
      <c r="T262" s="10"/>
      <c r="U262" s="10">
        <v>7990</v>
      </c>
      <c r="V262" s="10" t="s">
        <v>467</v>
      </c>
      <c r="W262" s="10">
        <v>6000</v>
      </c>
      <c r="X262" s="10" t="s">
        <v>838</v>
      </c>
      <c r="Y262" s="10">
        <v>3500</v>
      </c>
      <c r="Z262" s="10" t="s">
        <v>808</v>
      </c>
      <c r="AA262" s="10">
        <v>30</v>
      </c>
      <c r="AB262" s="10">
        <v>1769.63</v>
      </c>
      <c r="AC262" s="10">
        <v>71.53</v>
      </c>
      <c r="AD262" s="10">
        <v>36.15</v>
      </c>
    </row>
    <row r="263" spans="1:30">
      <c r="A263" s="10">
        <v>854</v>
      </c>
      <c r="B263" s="10">
        <v>1991</v>
      </c>
      <c r="C263" s="10" t="s">
        <v>1194</v>
      </c>
      <c r="D263" s="10"/>
      <c r="E263" s="10" t="s">
        <v>873</v>
      </c>
      <c r="F263" s="10" t="s">
        <v>874</v>
      </c>
      <c r="G263" s="10"/>
      <c r="H263" s="10">
        <v>36</v>
      </c>
      <c r="I263" s="28">
        <f t="shared" si="13"/>
        <v>4.1999999999999993</v>
      </c>
      <c r="J263" s="28">
        <v>70</v>
      </c>
      <c r="K263" s="28">
        <f t="shared" si="12"/>
        <v>74.2</v>
      </c>
      <c r="L263" s="29"/>
      <c r="M263" s="29"/>
      <c r="N263" s="29"/>
      <c r="O263" s="40"/>
      <c r="P263" s="30"/>
      <c r="Q263" s="10" t="s">
        <v>867</v>
      </c>
      <c r="R263" s="10">
        <v>0</v>
      </c>
      <c r="S263" s="21" t="s">
        <v>795</v>
      </c>
      <c r="T263" s="10"/>
      <c r="U263" s="10">
        <v>6595</v>
      </c>
      <c r="V263" s="10" t="s">
        <v>1117</v>
      </c>
      <c r="W263" s="10">
        <v>5000</v>
      </c>
      <c r="X263" s="10" t="s">
        <v>817</v>
      </c>
      <c r="Y263" s="10">
        <v>3250</v>
      </c>
      <c r="Z263" s="10" t="s">
        <v>802</v>
      </c>
      <c r="AA263" s="10">
        <v>30</v>
      </c>
      <c r="AB263" s="10">
        <v>1769.63</v>
      </c>
      <c r="AC263" s="10">
        <v>71.53</v>
      </c>
      <c r="AD263" s="10">
        <v>36.15</v>
      </c>
    </row>
    <row r="264" spans="1:30">
      <c r="A264" s="10">
        <v>855</v>
      </c>
      <c r="B264" s="10">
        <v>6608</v>
      </c>
      <c r="C264" s="10" t="s">
        <v>140</v>
      </c>
      <c r="D264" s="10"/>
      <c r="E264" s="10" t="s">
        <v>873</v>
      </c>
      <c r="F264" s="10" t="s">
        <v>874</v>
      </c>
      <c r="G264" s="10"/>
      <c r="H264" s="10">
        <v>150</v>
      </c>
      <c r="I264" s="28">
        <f t="shared" si="13"/>
        <v>17.499999999999996</v>
      </c>
      <c r="J264" s="28">
        <v>56</v>
      </c>
      <c r="K264" s="28">
        <f t="shared" si="12"/>
        <v>73.5</v>
      </c>
      <c r="L264" s="29"/>
      <c r="M264" s="29"/>
      <c r="N264" s="29"/>
      <c r="O264" s="40"/>
      <c r="P264" s="30"/>
      <c r="Q264" s="10" t="s">
        <v>867</v>
      </c>
      <c r="R264" s="10">
        <v>2</v>
      </c>
      <c r="S264" s="21" t="s">
        <v>795</v>
      </c>
      <c r="T264" s="10"/>
      <c r="U264" s="10">
        <v>7750</v>
      </c>
      <c r="V264" s="10" t="s">
        <v>573</v>
      </c>
      <c r="W264" s="10">
        <v>6000</v>
      </c>
      <c r="X264" s="10" t="s">
        <v>838</v>
      </c>
      <c r="Y264" s="10">
        <v>3250</v>
      </c>
      <c r="Z264" s="10" t="s">
        <v>802</v>
      </c>
      <c r="AA264" s="10">
        <v>30</v>
      </c>
      <c r="AB264" s="10">
        <v>1769.63</v>
      </c>
      <c r="AC264" s="10">
        <v>71.53</v>
      </c>
      <c r="AD264" s="10">
        <v>36.15</v>
      </c>
    </row>
    <row r="265" spans="1:30">
      <c r="A265" s="10">
        <v>856</v>
      </c>
      <c r="B265" s="10">
        <v>6716</v>
      </c>
      <c r="C265" s="10" t="s">
        <v>184</v>
      </c>
      <c r="D265" s="10"/>
      <c r="E265" s="10" t="s">
        <v>873</v>
      </c>
      <c r="F265" s="10" t="s">
        <v>874</v>
      </c>
      <c r="G265" s="10"/>
      <c r="H265" s="10">
        <v>150</v>
      </c>
      <c r="I265" s="28">
        <f t="shared" si="13"/>
        <v>17.499999999999996</v>
      </c>
      <c r="J265" s="28">
        <v>56</v>
      </c>
      <c r="K265" s="28">
        <f t="shared" si="12"/>
        <v>73.5</v>
      </c>
      <c r="L265" s="29"/>
      <c r="M265" s="29"/>
      <c r="N265" s="29"/>
      <c r="O265" s="40"/>
      <c r="P265" s="30"/>
      <c r="Q265" s="10" t="s">
        <v>867</v>
      </c>
      <c r="R265" s="10">
        <v>1</v>
      </c>
      <c r="S265" s="21" t="s">
        <v>795</v>
      </c>
      <c r="T265" s="10"/>
      <c r="U265" s="10">
        <v>6010</v>
      </c>
      <c r="V265" s="10" t="s">
        <v>846</v>
      </c>
      <c r="W265" s="10">
        <v>4500</v>
      </c>
      <c r="X265" s="10" t="s">
        <v>797</v>
      </c>
      <c r="Y265" s="10">
        <v>3250</v>
      </c>
      <c r="Z265" s="10" t="s">
        <v>802</v>
      </c>
      <c r="AA265" s="10">
        <v>30</v>
      </c>
      <c r="AB265" s="10">
        <v>1769.63</v>
      </c>
      <c r="AC265" s="10">
        <v>71.53</v>
      </c>
      <c r="AD265" s="10">
        <v>36.15</v>
      </c>
    </row>
    <row r="266" spans="1:30">
      <c r="A266" s="10">
        <v>857</v>
      </c>
      <c r="B266" s="10">
        <v>5446</v>
      </c>
      <c r="C266" s="10" t="s">
        <v>51</v>
      </c>
      <c r="D266" s="10"/>
      <c r="E266" s="10" t="s">
        <v>873</v>
      </c>
      <c r="F266" s="10" t="s">
        <v>874</v>
      </c>
      <c r="G266" s="10"/>
      <c r="H266" s="10">
        <v>148</v>
      </c>
      <c r="I266" s="28">
        <f t="shared" si="13"/>
        <v>17.266666666666666</v>
      </c>
      <c r="J266" s="28">
        <v>56</v>
      </c>
      <c r="K266" s="28">
        <f t="shared" si="12"/>
        <v>73.266666666666666</v>
      </c>
      <c r="L266" s="29"/>
      <c r="M266" s="29"/>
      <c r="N266" s="29"/>
      <c r="O266" s="40"/>
      <c r="P266" s="30"/>
      <c r="Q266" s="10" t="s">
        <v>867</v>
      </c>
      <c r="R266" s="10">
        <v>2</v>
      </c>
      <c r="S266" s="21" t="s">
        <v>795</v>
      </c>
      <c r="T266" s="10"/>
      <c r="U266" s="10">
        <v>7825</v>
      </c>
      <c r="V266" s="10" t="s">
        <v>837</v>
      </c>
      <c r="W266" s="10">
        <v>6000</v>
      </c>
      <c r="X266" s="10" t="s">
        <v>838</v>
      </c>
      <c r="Y266" s="10">
        <v>3250</v>
      </c>
      <c r="Z266" s="10" t="s">
        <v>802</v>
      </c>
      <c r="AA266" s="10">
        <v>30</v>
      </c>
      <c r="AB266" s="10">
        <v>1769.63</v>
      </c>
      <c r="AC266" s="10">
        <v>71.53</v>
      </c>
      <c r="AD266" s="10">
        <v>36.15</v>
      </c>
    </row>
    <row r="267" spans="1:30">
      <c r="A267" s="10">
        <v>858</v>
      </c>
      <c r="B267" s="10">
        <v>2031</v>
      </c>
      <c r="C267" s="10" t="s">
        <v>1198</v>
      </c>
      <c r="D267" s="10"/>
      <c r="E267" s="10" t="s">
        <v>873</v>
      </c>
      <c r="F267" s="10" t="s">
        <v>874</v>
      </c>
      <c r="G267" s="10"/>
      <c r="H267" s="10">
        <v>144</v>
      </c>
      <c r="I267" s="28">
        <f t="shared" si="13"/>
        <v>16.799999999999997</v>
      </c>
      <c r="J267" s="28">
        <v>56</v>
      </c>
      <c r="K267" s="28">
        <f t="shared" si="12"/>
        <v>72.8</v>
      </c>
      <c r="L267" s="29"/>
      <c r="M267" s="29"/>
      <c r="N267" s="29"/>
      <c r="O267" s="40"/>
      <c r="P267" s="30"/>
      <c r="Q267" s="10" t="s">
        <v>867</v>
      </c>
      <c r="R267" s="10">
        <v>1</v>
      </c>
      <c r="S267" s="21" t="s">
        <v>795</v>
      </c>
      <c r="T267" s="10"/>
      <c r="U267" s="10">
        <v>7945</v>
      </c>
      <c r="V267" s="10" t="s">
        <v>840</v>
      </c>
      <c r="W267" s="10">
        <v>6000</v>
      </c>
      <c r="X267" s="10" t="s">
        <v>838</v>
      </c>
      <c r="Y267" s="10">
        <v>3500</v>
      </c>
      <c r="Z267" s="10" t="s">
        <v>808</v>
      </c>
      <c r="AA267" s="10">
        <v>30</v>
      </c>
      <c r="AB267" s="10">
        <v>1769.63</v>
      </c>
      <c r="AC267" s="10">
        <v>71.53</v>
      </c>
      <c r="AD267" s="10">
        <v>36.15</v>
      </c>
    </row>
    <row r="268" spans="1:30">
      <c r="A268" s="10">
        <v>859</v>
      </c>
      <c r="B268" s="10">
        <v>6007</v>
      </c>
      <c r="C268" s="10" t="s">
        <v>111</v>
      </c>
      <c r="D268" s="10"/>
      <c r="E268" s="10" t="s">
        <v>873</v>
      </c>
      <c r="F268" s="10" t="s">
        <v>874</v>
      </c>
      <c r="G268" s="10"/>
      <c r="H268" s="10">
        <v>144</v>
      </c>
      <c r="I268" s="28">
        <f t="shared" si="13"/>
        <v>16.799999999999997</v>
      </c>
      <c r="J268" s="28">
        <v>56</v>
      </c>
      <c r="K268" s="28">
        <f t="shared" si="12"/>
        <v>72.8</v>
      </c>
      <c r="L268" s="29"/>
      <c r="M268" s="29"/>
      <c r="N268" s="29"/>
      <c r="O268" s="40"/>
      <c r="P268" s="30"/>
      <c r="Q268" s="10" t="s">
        <v>867</v>
      </c>
      <c r="R268" s="10">
        <v>1</v>
      </c>
      <c r="S268" s="21" t="s">
        <v>795</v>
      </c>
      <c r="T268" s="10"/>
      <c r="U268" s="10">
        <v>6595</v>
      </c>
      <c r="V268" s="10" t="s">
        <v>1117</v>
      </c>
      <c r="W268" s="10">
        <v>5000</v>
      </c>
      <c r="X268" s="10" t="s">
        <v>817</v>
      </c>
      <c r="Y268" s="10">
        <v>3250</v>
      </c>
      <c r="Z268" s="10" t="s">
        <v>802</v>
      </c>
      <c r="AA268" s="10">
        <v>30</v>
      </c>
      <c r="AB268" s="10">
        <v>1769.63</v>
      </c>
      <c r="AC268" s="10">
        <v>71.53</v>
      </c>
      <c r="AD268" s="10">
        <v>36.15</v>
      </c>
    </row>
    <row r="269" spans="1:30">
      <c r="A269" s="10">
        <v>860</v>
      </c>
      <c r="B269" s="10">
        <v>6077</v>
      </c>
      <c r="C269" s="10" t="s">
        <v>118</v>
      </c>
      <c r="D269" s="10"/>
      <c r="E269" s="10" t="s">
        <v>873</v>
      </c>
      <c r="F269" s="10" t="s">
        <v>874</v>
      </c>
      <c r="G269" s="10"/>
      <c r="H269" s="10">
        <v>143</v>
      </c>
      <c r="I269" s="28">
        <f t="shared" si="13"/>
        <v>16.68333333333333</v>
      </c>
      <c r="J269" s="28">
        <v>56</v>
      </c>
      <c r="K269" s="28">
        <f t="shared" si="12"/>
        <v>72.683333333333337</v>
      </c>
      <c r="L269" s="29"/>
      <c r="M269" s="29"/>
      <c r="N269" s="29"/>
      <c r="O269" s="40"/>
      <c r="P269" s="30"/>
      <c r="Q269" s="10" t="s">
        <v>867</v>
      </c>
      <c r="R269" s="10">
        <v>2</v>
      </c>
      <c r="S269" s="21" t="s">
        <v>795</v>
      </c>
      <c r="T269" s="10"/>
      <c r="U269" s="10">
        <v>7990</v>
      </c>
      <c r="V269" s="10" t="s">
        <v>467</v>
      </c>
      <c r="W269" s="10">
        <v>6000</v>
      </c>
      <c r="X269" s="10" t="s">
        <v>838</v>
      </c>
      <c r="Y269" s="10">
        <v>3500</v>
      </c>
      <c r="Z269" s="10" t="s">
        <v>808</v>
      </c>
      <c r="AA269" s="10">
        <v>30</v>
      </c>
      <c r="AB269" s="10">
        <v>1769.63</v>
      </c>
      <c r="AC269" s="10">
        <v>71.53</v>
      </c>
      <c r="AD269" s="10">
        <v>36.15</v>
      </c>
    </row>
    <row r="270" spans="1:30">
      <c r="A270" s="10">
        <v>861</v>
      </c>
      <c r="B270" s="10">
        <v>530</v>
      </c>
      <c r="C270" s="10" t="s">
        <v>964</v>
      </c>
      <c r="D270" s="10"/>
      <c r="E270" s="10" t="s">
        <v>873</v>
      </c>
      <c r="F270" s="10" t="s">
        <v>874</v>
      </c>
      <c r="G270" s="10"/>
      <c r="H270" s="10">
        <v>142</v>
      </c>
      <c r="I270" s="28">
        <f t="shared" si="13"/>
        <v>16.566666666666666</v>
      </c>
      <c r="J270" s="28">
        <v>56</v>
      </c>
      <c r="K270" s="28">
        <f t="shared" si="12"/>
        <v>72.566666666666663</v>
      </c>
      <c r="L270" s="29"/>
      <c r="M270" s="29"/>
      <c r="N270" s="29"/>
      <c r="O270" s="40"/>
      <c r="P270" s="30"/>
      <c r="Q270" s="10" t="s">
        <v>867</v>
      </c>
      <c r="R270" s="10">
        <v>2</v>
      </c>
      <c r="S270" s="21" t="s">
        <v>795</v>
      </c>
      <c r="T270" s="10"/>
      <c r="U270" s="10">
        <v>8735</v>
      </c>
      <c r="V270" s="10" t="s">
        <v>805</v>
      </c>
      <c r="W270" s="10">
        <v>4500</v>
      </c>
      <c r="X270" s="10" t="s">
        <v>797</v>
      </c>
      <c r="Y270" s="10">
        <v>3500</v>
      </c>
      <c r="Z270" s="10" t="s">
        <v>808</v>
      </c>
      <c r="AA270" s="10"/>
      <c r="AB270" s="10"/>
      <c r="AC270" s="10"/>
      <c r="AD270" s="10"/>
    </row>
    <row r="271" spans="1:30">
      <c r="A271" s="10">
        <v>862</v>
      </c>
      <c r="B271" s="10">
        <v>6714</v>
      </c>
      <c r="C271" s="10" t="s">
        <v>183</v>
      </c>
      <c r="D271" s="10"/>
      <c r="E271" s="10" t="s">
        <v>873</v>
      </c>
      <c r="F271" s="10" t="s">
        <v>874</v>
      </c>
      <c r="G271" s="10"/>
      <c r="H271" s="10">
        <v>141</v>
      </c>
      <c r="I271" s="28">
        <f t="shared" si="13"/>
        <v>16.45</v>
      </c>
      <c r="J271" s="28">
        <v>56</v>
      </c>
      <c r="K271" s="28">
        <f t="shared" si="12"/>
        <v>72.45</v>
      </c>
      <c r="L271" s="29"/>
      <c r="M271" s="29"/>
      <c r="N271" s="29"/>
      <c r="O271" s="40"/>
      <c r="P271" s="30"/>
      <c r="Q271" s="10" t="s">
        <v>867</v>
      </c>
      <c r="R271" s="10">
        <v>3</v>
      </c>
      <c r="S271" s="21" t="s">
        <v>795</v>
      </c>
      <c r="T271" s="10"/>
      <c r="U271" s="10">
        <v>6823</v>
      </c>
      <c r="V271" s="10" t="s">
        <v>1105</v>
      </c>
      <c r="W271" s="10">
        <v>5000</v>
      </c>
      <c r="X271" s="10" t="s">
        <v>817</v>
      </c>
      <c r="Y271" s="10">
        <v>2750</v>
      </c>
      <c r="Z271" s="10" t="s">
        <v>823</v>
      </c>
      <c r="AA271" s="10">
        <v>30</v>
      </c>
      <c r="AB271" s="10">
        <v>1769.63</v>
      </c>
      <c r="AC271" s="10">
        <v>71.53</v>
      </c>
      <c r="AD271" s="10">
        <v>36.15</v>
      </c>
    </row>
    <row r="272" spans="1:30">
      <c r="A272" s="10">
        <v>863</v>
      </c>
      <c r="B272" s="10">
        <v>2865</v>
      </c>
      <c r="C272" s="10" t="s">
        <v>510</v>
      </c>
      <c r="D272" s="10"/>
      <c r="E272" s="10" t="s">
        <v>873</v>
      </c>
      <c r="F272" s="10" t="s">
        <v>874</v>
      </c>
      <c r="G272" s="10"/>
      <c r="H272" s="10">
        <v>138</v>
      </c>
      <c r="I272" s="28">
        <f t="shared" si="13"/>
        <v>16.099999999999998</v>
      </c>
      <c r="J272" s="28">
        <v>56</v>
      </c>
      <c r="K272" s="28">
        <f t="shared" si="12"/>
        <v>72.099999999999994</v>
      </c>
      <c r="L272" s="29"/>
      <c r="M272" s="29"/>
      <c r="N272" s="29"/>
      <c r="O272" s="40"/>
      <c r="P272" s="30"/>
      <c r="Q272" s="10" t="s">
        <v>867</v>
      </c>
      <c r="R272" s="10">
        <v>2</v>
      </c>
      <c r="S272" s="21" t="s">
        <v>795</v>
      </c>
      <c r="T272" s="10"/>
      <c r="U272" s="10">
        <v>7990</v>
      </c>
      <c r="V272" s="10" t="s">
        <v>467</v>
      </c>
      <c r="W272" s="10">
        <v>6000</v>
      </c>
      <c r="X272" s="10" t="s">
        <v>838</v>
      </c>
      <c r="Y272" s="10">
        <v>3500</v>
      </c>
      <c r="Z272" s="10" t="s">
        <v>808</v>
      </c>
      <c r="AA272" s="10">
        <v>30</v>
      </c>
      <c r="AB272" s="10">
        <v>1769.63</v>
      </c>
      <c r="AC272" s="10">
        <v>71.53</v>
      </c>
      <c r="AD272" s="10">
        <v>36.15</v>
      </c>
    </row>
    <row r="273" spans="1:30">
      <c r="A273" s="10">
        <v>864</v>
      </c>
      <c r="B273" s="10">
        <v>6702</v>
      </c>
      <c r="C273" s="10" t="s">
        <v>178</v>
      </c>
      <c r="D273" s="10"/>
      <c r="E273" s="10" t="s">
        <v>873</v>
      </c>
      <c r="F273" s="10" t="s">
        <v>874</v>
      </c>
      <c r="G273" s="10"/>
      <c r="H273" s="10">
        <v>138</v>
      </c>
      <c r="I273" s="28">
        <f t="shared" ref="I273" si="14">1.4/12*H273</f>
        <v>16.099999999999998</v>
      </c>
      <c r="J273" s="28">
        <v>56</v>
      </c>
      <c r="K273" s="28">
        <f t="shared" si="12"/>
        <v>72.099999999999994</v>
      </c>
      <c r="L273" s="29"/>
      <c r="M273" s="29"/>
      <c r="N273" s="29"/>
      <c r="O273" s="40"/>
      <c r="P273" s="30"/>
      <c r="Q273" s="10" t="s">
        <v>867</v>
      </c>
      <c r="R273" s="10">
        <v>2</v>
      </c>
      <c r="S273" s="21" t="s">
        <v>795</v>
      </c>
      <c r="T273" s="10"/>
      <c r="U273" s="10">
        <v>6595</v>
      </c>
      <c r="V273" s="10" t="s">
        <v>1117</v>
      </c>
      <c r="W273" s="10">
        <v>5000</v>
      </c>
      <c r="X273" s="10" t="s">
        <v>817</v>
      </c>
      <c r="Y273" s="10">
        <v>3250</v>
      </c>
      <c r="Z273" s="10" t="s">
        <v>802</v>
      </c>
      <c r="AA273" s="10">
        <v>30</v>
      </c>
      <c r="AB273" s="10">
        <v>1769.63</v>
      </c>
      <c r="AC273" s="10">
        <v>71.53</v>
      </c>
      <c r="AD273" s="10">
        <v>36.15</v>
      </c>
    </row>
    <row r="274" spans="1:30">
      <c r="A274" s="10">
        <v>865</v>
      </c>
      <c r="B274" s="10">
        <v>3204</v>
      </c>
      <c r="C274" s="10" t="s">
        <v>572</v>
      </c>
      <c r="D274" s="10"/>
      <c r="E274" s="10" t="s">
        <v>873</v>
      </c>
      <c r="F274" s="10" t="s">
        <v>874</v>
      </c>
      <c r="G274" s="10">
        <v>30</v>
      </c>
      <c r="H274" s="10"/>
      <c r="I274" s="28">
        <v>30</v>
      </c>
      <c r="J274" s="28">
        <v>42</v>
      </c>
      <c r="K274" s="28">
        <f t="shared" si="12"/>
        <v>72</v>
      </c>
      <c r="L274" s="29"/>
      <c r="M274" s="29"/>
      <c r="N274" s="29"/>
      <c r="O274" s="40"/>
      <c r="P274" s="22"/>
      <c r="Q274" s="10" t="s">
        <v>867</v>
      </c>
      <c r="R274" s="10">
        <v>3</v>
      </c>
      <c r="S274" s="21" t="s">
        <v>795</v>
      </c>
      <c r="T274" s="10"/>
      <c r="U274" s="10">
        <v>7750</v>
      </c>
      <c r="V274" s="10" t="s">
        <v>573</v>
      </c>
      <c r="W274" s="10">
        <v>6000</v>
      </c>
      <c r="X274" s="10" t="s">
        <v>838</v>
      </c>
      <c r="Y274" s="10">
        <v>3250</v>
      </c>
      <c r="Z274" s="10" t="s">
        <v>802</v>
      </c>
      <c r="AA274" s="10">
        <v>30</v>
      </c>
      <c r="AB274" s="10">
        <v>1769.63</v>
      </c>
      <c r="AC274" s="10">
        <v>71.53</v>
      </c>
      <c r="AD274" s="10">
        <v>36.15</v>
      </c>
    </row>
    <row r="275" spans="1:30">
      <c r="A275" s="10">
        <v>866</v>
      </c>
      <c r="B275" s="10">
        <v>5167</v>
      </c>
      <c r="C275" s="10" t="s">
        <v>768</v>
      </c>
      <c r="D275" s="10"/>
      <c r="E275" s="10" t="s">
        <v>873</v>
      </c>
      <c r="F275" s="10" t="s">
        <v>874</v>
      </c>
      <c r="G275" s="10">
        <v>30</v>
      </c>
      <c r="H275" s="10"/>
      <c r="I275" s="28">
        <v>30</v>
      </c>
      <c r="J275" s="28">
        <v>42</v>
      </c>
      <c r="K275" s="28">
        <f t="shared" si="12"/>
        <v>72</v>
      </c>
      <c r="L275" s="29"/>
      <c r="M275" s="29"/>
      <c r="N275" s="29"/>
      <c r="O275" s="40"/>
      <c r="P275" s="30"/>
      <c r="Q275" s="10" t="s">
        <v>867</v>
      </c>
      <c r="R275" s="10">
        <v>3</v>
      </c>
      <c r="S275" s="21" t="s">
        <v>795</v>
      </c>
      <c r="T275" s="10"/>
      <c r="U275" s="10">
        <v>7750</v>
      </c>
      <c r="V275" s="10" t="s">
        <v>573</v>
      </c>
      <c r="W275" s="10">
        <v>6000</v>
      </c>
      <c r="X275" s="10" t="s">
        <v>838</v>
      </c>
      <c r="Y275" s="10">
        <v>3250</v>
      </c>
      <c r="Z275" s="10" t="s">
        <v>802</v>
      </c>
      <c r="AA275" s="10">
        <v>30</v>
      </c>
      <c r="AB275" s="10">
        <v>1769.63</v>
      </c>
      <c r="AC275" s="10">
        <v>71.53</v>
      </c>
      <c r="AD275" s="10">
        <v>36.15</v>
      </c>
    </row>
    <row r="276" spans="1:30">
      <c r="A276" s="10">
        <v>867</v>
      </c>
      <c r="B276" s="10">
        <v>3268</v>
      </c>
      <c r="C276" s="10" t="s">
        <v>582</v>
      </c>
      <c r="D276" s="10"/>
      <c r="E276" s="10" t="s">
        <v>873</v>
      </c>
      <c r="F276" s="10" t="s">
        <v>874</v>
      </c>
      <c r="G276" s="10">
        <v>30</v>
      </c>
      <c r="H276" s="10"/>
      <c r="I276" s="28">
        <v>30</v>
      </c>
      <c r="J276" s="28">
        <v>42</v>
      </c>
      <c r="K276" s="28">
        <f t="shared" si="12"/>
        <v>72</v>
      </c>
      <c r="L276" s="29"/>
      <c r="M276" s="29"/>
      <c r="N276" s="29"/>
      <c r="O276" s="40"/>
      <c r="P276" s="30"/>
      <c r="Q276" s="10" t="s">
        <v>867</v>
      </c>
      <c r="R276" s="10">
        <v>4</v>
      </c>
      <c r="S276" s="21" t="s">
        <v>795</v>
      </c>
      <c r="T276" s="10"/>
      <c r="U276" s="10">
        <v>8305</v>
      </c>
      <c r="V276" s="10" t="s">
        <v>1202</v>
      </c>
      <c r="W276" s="10">
        <v>6000</v>
      </c>
      <c r="X276" s="10" t="s">
        <v>838</v>
      </c>
      <c r="Y276" s="10">
        <v>4000</v>
      </c>
      <c r="Z276" s="10" t="s">
        <v>800</v>
      </c>
      <c r="AA276" s="10">
        <v>30</v>
      </c>
      <c r="AB276" s="10">
        <v>1769.63</v>
      </c>
      <c r="AC276" s="10">
        <v>71.53</v>
      </c>
      <c r="AD276" s="10">
        <v>36.15</v>
      </c>
    </row>
    <row r="277" spans="1:30">
      <c r="A277" s="10">
        <v>868</v>
      </c>
      <c r="B277" s="10">
        <v>3347</v>
      </c>
      <c r="C277" s="10" t="s">
        <v>591</v>
      </c>
      <c r="D277" s="10"/>
      <c r="E277" s="10" t="s">
        <v>873</v>
      </c>
      <c r="F277" s="10" t="s">
        <v>874</v>
      </c>
      <c r="G277" s="10">
        <v>30</v>
      </c>
      <c r="H277" s="10"/>
      <c r="I277" s="28">
        <v>30</v>
      </c>
      <c r="J277" s="28">
        <v>42</v>
      </c>
      <c r="K277" s="28">
        <f t="shared" si="12"/>
        <v>72</v>
      </c>
      <c r="L277" s="29"/>
      <c r="M277" s="29"/>
      <c r="N277" s="29"/>
      <c r="O277" s="40"/>
      <c r="P277" s="30"/>
      <c r="Q277" s="10" t="s">
        <v>867</v>
      </c>
      <c r="R277" s="10">
        <v>4</v>
      </c>
      <c r="S277" s="21" t="s">
        <v>795</v>
      </c>
      <c r="T277" s="10"/>
      <c r="U277" s="10">
        <v>7990</v>
      </c>
      <c r="V277" s="10" t="s">
        <v>467</v>
      </c>
      <c r="W277" s="10">
        <v>6000</v>
      </c>
      <c r="X277" s="10" t="s">
        <v>838</v>
      </c>
      <c r="Y277" s="10">
        <v>3500</v>
      </c>
      <c r="Z277" s="10" t="s">
        <v>808</v>
      </c>
      <c r="AA277" s="10">
        <v>30</v>
      </c>
      <c r="AB277" s="10">
        <v>1769.63</v>
      </c>
      <c r="AC277" s="10">
        <v>71.53</v>
      </c>
      <c r="AD277" s="10">
        <v>36.15</v>
      </c>
    </row>
    <row r="278" spans="1:30">
      <c r="A278" s="10">
        <v>869</v>
      </c>
      <c r="B278" s="10">
        <v>3406</v>
      </c>
      <c r="C278" s="10" t="s">
        <v>600</v>
      </c>
      <c r="D278" s="10"/>
      <c r="E278" s="10" t="s">
        <v>873</v>
      </c>
      <c r="F278" s="10" t="s">
        <v>874</v>
      </c>
      <c r="G278" s="10">
        <v>30</v>
      </c>
      <c r="H278" s="10"/>
      <c r="I278" s="28">
        <v>30</v>
      </c>
      <c r="J278" s="28">
        <v>42</v>
      </c>
      <c r="K278" s="28">
        <f t="shared" si="12"/>
        <v>72</v>
      </c>
      <c r="L278" s="29"/>
      <c r="M278" s="29"/>
      <c r="N278" s="29"/>
      <c r="O278" s="40"/>
      <c r="P278" s="30"/>
      <c r="Q278" s="10" t="s">
        <v>867</v>
      </c>
      <c r="R278" s="10">
        <v>3</v>
      </c>
      <c r="S278" s="21" t="s">
        <v>795</v>
      </c>
      <c r="T278" s="10"/>
      <c r="U278" s="10">
        <v>8305</v>
      </c>
      <c r="V278" s="10" t="s">
        <v>1202</v>
      </c>
      <c r="W278" s="10">
        <v>6000</v>
      </c>
      <c r="X278" s="10" t="s">
        <v>838</v>
      </c>
      <c r="Y278" s="10">
        <v>4000</v>
      </c>
      <c r="Z278" s="10" t="s">
        <v>800</v>
      </c>
      <c r="AA278" s="10">
        <v>30</v>
      </c>
      <c r="AB278" s="10">
        <v>1769.63</v>
      </c>
      <c r="AC278" s="10">
        <v>71.53</v>
      </c>
      <c r="AD278" s="10">
        <v>36.15</v>
      </c>
    </row>
    <row r="279" spans="1:30">
      <c r="A279" s="10">
        <v>870</v>
      </c>
      <c r="B279" s="10">
        <v>4973</v>
      </c>
      <c r="C279" s="10" t="s">
        <v>726</v>
      </c>
      <c r="D279" s="10"/>
      <c r="E279" s="10" t="s">
        <v>873</v>
      </c>
      <c r="F279" s="10" t="s">
        <v>874</v>
      </c>
      <c r="G279" s="10">
        <v>30</v>
      </c>
      <c r="H279" s="10"/>
      <c r="I279" s="28">
        <v>30</v>
      </c>
      <c r="J279" s="28">
        <v>42</v>
      </c>
      <c r="K279" s="28">
        <f t="shared" si="12"/>
        <v>72</v>
      </c>
      <c r="L279" s="29"/>
      <c r="M279" s="29"/>
      <c r="N279" s="29"/>
      <c r="O279" s="40"/>
      <c r="P279" s="30"/>
      <c r="Q279" s="10" t="s">
        <v>867</v>
      </c>
      <c r="R279" s="10">
        <v>4</v>
      </c>
      <c r="S279" s="21" t="s">
        <v>795</v>
      </c>
      <c r="T279" s="10"/>
      <c r="U279" s="10">
        <v>7945</v>
      </c>
      <c r="V279" s="10" t="s">
        <v>840</v>
      </c>
      <c r="W279" s="10">
        <v>6000</v>
      </c>
      <c r="X279" s="10" t="s">
        <v>838</v>
      </c>
      <c r="Y279" s="10">
        <v>3500</v>
      </c>
      <c r="Z279" s="10" t="s">
        <v>808</v>
      </c>
      <c r="AA279" s="10">
        <v>30</v>
      </c>
      <c r="AB279" s="10">
        <v>1769.63</v>
      </c>
      <c r="AC279" s="10">
        <v>71.53</v>
      </c>
      <c r="AD279" s="10">
        <v>36.15</v>
      </c>
    </row>
    <row r="280" spans="1:30">
      <c r="A280" s="10">
        <v>871</v>
      </c>
      <c r="B280" s="10">
        <v>5270</v>
      </c>
      <c r="C280" s="10" t="s">
        <v>10</v>
      </c>
      <c r="D280" s="10"/>
      <c r="E280" s="10" t="s">
        <v>873</v>
      </c>
      <c r="F280" s="10" t="s">
        <v>874</v>
      </c>
      <c r="G280" s="10">
        <v>30</v>
      </c>
      <c r="H280" s="10"/>
      <c r="I280" s="28">
        <v>30</v>
      </c>
      <c r="J280" s="28">
        <v>42</v>
      </c>
      <c r="K280" s="28">
        <f t="shared" si="12"/>
        <v>72</v>
      </c>
      <c r="L280" s="29"/>
      <c r="M280" s="29"/>
      <c r="N280" s="29"/>
      <c r="O280" s="40"/>
      <c r="P280" s="30"/>
      <c r="Q280" s="10" t="s">
        <v>867</v>
      </c>
      <c r="R280" s="10">
        <v>3</v>
      </c>
      <c r="S280" s="21" t="s">
        <v>795</v>
      </c>
      <c r="T280" s="10"/>
      <c r="U280" s="10">
        <v>7750</v>
      </c>
      <c r="V280" s="10" t="s">
        <v>573</v>
      </c>
      <c r="W280" s="10">
        <v>6000</v>
      </c>
      <c r="X280" s="10" t="s">
        <v>838</v>
      </c>
      <c r="Y280" s="10">
        <v>3250</v>
      </c>
      <c r="Z280" s="10" t="s">
        <v>802</v>
      </c>
      <c r="AA280" s="10">
        <v>30</v>
      </c>
      <c r="AB280" s="10">
        <v>1769.63</v>
      </c>
      <c r="AC280" s="10">
        <v>71.53</v>
      </c>
      <c r="AD280" s="10">
        <v>36.15</v>
      </c>
    </row>
    <row r="281" spans="1:30">
      <c r="A281" s="10">
        <v>872</v>
      </c>
      <c r="B281" s="10">
        <v>3683</v>
      </c>
      <c r="C281" s="10" t="s">
        <v>622</v>
      </c>
      <c r="D281" s="10"/>
      <c r="E281" s="10" t="s">
        <v>873</v>
      </c>
      <c r="F281" s="10" t="s">
        <v>874</v>
      </c>
      <c r="G281" s="10">
        <v>30</v>
      </c>
      <c r="H281" s="10"/>
      <c r="I281" s="28">
        <v>30</v>
      </c>
      <c r="J281" s="28">
        <v>42</v>
      </c>
      <c r="K281" s="28">
        <f t="shared" si="12"/>
        <v>72</v>
      </c>
      <c r="L281" s="29"/>
      <c r="M281" s="29"/>
      <c r="N281" s="29"/>
      <c r="O281" s="40"/>
      <c r="P281" s="30"/>
      <c r="Q281" s="10" t="s">
        <v>867</v>
      </c>
      <c r="R281" s="10">
        <v>3</v>
      </c>
      <c r="S281" s="21" t="s">
        <v>795</v>
      </c>
      <c r="T281" s="10"/>
      <c r="U281" s="10">
        <v>8245</v>
      </c>
      <c r="V281" s="10" t="s">
        <v>577</v>
      </c>
      <c r="W281" s="10">
        <v>6000</v>
      </c>
      <c r="X281" s="10" t="s">
        <v>838</v>
      </c>
      <c r="Y281" s="10">
        <v>3000</v>
      </c>
      <c r="Z281" s="10" t="s">
        <v>804</v>
      </c>
      <c r="AA281" s="10">
        <v>30</v>
      </c>
      <c r="AB281" s="10">
        <v>1769.63</v>
      </c>
      <c r="AC281" s="10">
        <v>71.53</v>
      </c>
      <c r="AD281" s="10">
        <v>36.15</v>
      </c>
    </row>
    <row r="282" spans="1:30">
      <c r="A282" s="10">
        <v>873</v>
      </c>
      <c r="B282" s="10">
        <v>3707</v>
      </c>
      <c r="C282" s="10" t="s">
        <v>624</v>
      </c>
      <c r="D282" s="10"/>
      <c r="E282" s="10" t="s">
        <v>873</v>
      </c>
      <c r="F282" s="10" t="s">
        <v>874</v>
      </c>
      <c r="G282" s="10">
        <v>30</v>
      </c>
      <c r="H282" s="10"/>
      <c r="I282" s="28">
        <v>30</v>
      </c>
      <c r="J282" s="28">
        <v>42</v>
      </c>
      <c r="K282" s="28">
        <f t="shared" si="12"/>
        <v>72</v>
      </c>
      <c r="L282" s="29"/>
      <c r="M282" s="29"/>
      <c r="N282" s="29"/>
      <c r="O282" s="40"/>
      <c r="P282" s="30"/>
      <c r="Q282" s="10" t="s">
        <v>867</v>
      </c>
      <c r="R282" s="10">
        <v>3</v>
      </c>
      <c r="S282" s="21" t="s">
        <v>795</v>
      </c>
      <c r="T282" s="10"/>
      <c r="U282" s="10">
        <v>7750</v>
      </c>
      <c r="V282" s="10" t="s">
        <v>573</v>
      </c>
      <c r="W282" s="10">
        <v>6000</v>
      </c>
      <c r="X282" s="10" t="s">
        <v>838</v>
      </c>
      <c r="Y282" s="10">
        <v>3250</v>
      </c>
      <c r="Z282" s="10" t="s">
        <v>802</v>
      </c>
      <c r="AA282" s="10">
        <v>30</v>
      </c>
      <c r="AB282" s="10">
        <v>1769.63</v>
      </c>
      <c r="AC282" s="10">
        <v>71.53</v>
      </c>
      <c r="AD282" s="10">
        <v>36.15</v>
      </c>
    </row>
    <row r="283" spans="1:30">
      <c r="A283" s="10">
        <v>874</v>
      </c>
      <c r="B283" s="10">
        <v>4717</v>
      </c>
      <c r="C283" s="10" t="s">
        <v>702</v>
      </c>
      <c r="D283" s="10"/>
      <c r="E283" s="10" t="s">
        <v>873</v>
      </c>
      <c r="F283" s="10" t="s">
        <v>874</v>
      </c>
      <c r="G283" s="10">
        <v>30</v>
      </c>
      <c r="H283" s="10"/>
      <c r="I283" s="28">
        <v>30</v>
      </c>
      <c r="J283" s="28">
        <v>42</v>
      </c>
      <c r="K283" s="28">
        <f t="shared" si="12"/>
        <v>72</v>
      </c>
      <c r="L283" s="29"/>
      <c r="M283" s="29"/>
      <c r="N283" s="29"/>
      <c r="O283" s="40"/>
      <c r="P283" s="30"/>
      <c r="Q283" s="10" t="s">
        <v>867</v>
      </c>
      <c r="R283" s="10">
        <v>3</v>
      </c>
      <c r="S283" s="21" t="s">
        <v>795</v>
      </c>
      <c r="T283" s="10"/>
      <c r="U283" s="10">
        <v>8305</v>
      </c>
      <c r="V283" s="10" t="s">
        <v>1202</v>
      </c>
      <c r="W283" s="10">
        <v>6000</v>
      </c>
      <c r="X283" s="10" t="s">
        <v>838</v>
      </c>
      <c r="Y283" s="10">
        <v>4000</v>
      </c>
      <c r="Z283" s="10" t="s">
        <v>800</v>
      </c>
      <c r="AA283" s="10">
        <v>30</v>
      </c>
      <c r="AB283" s="10">
        <v>1769.63</v>
      </c>
      <c r="AC283" s="10">
        <v>71.53</v>
      </c>
      <c r="AD283" s="10">
        <v>36.15</v>
      </c>
    </row>
    <row r="284" spans="1:30">
      <c r="A284" s="10">
        <v>875</v>
      </c>
      <c r="B284" s="10">
        <v>5023</v>
      </c>
      <c r="C284" s="10" t="s">
        <v>738</v>
      </c>
      <c r="D284" s="10"/>
      <c r="E284" s="10" t="s">
        <v>873</v>
      </c>
      <c r="F284" s="10" t="s">
        <v>874</v>
      </c>
      <c r="G284" s="10">
        <v>30</v>
      </c>
      <c r="H284" s="10"/>
      <c r="I284" s="28">
        <v>30</v>
      </c>
      <c r="J284" s="28">
        <v>42</v>
      </c>
      <c r="K284" s="28">
        <f t="shared" si="12"/>
        <v>72</v>
      </c>
      <c r="L284" s="29"/>
      <c r="M284" s="29"/>
      <c r="N284" s="29"/>
      <c r="O284" s="40"/>
      <c r="P284" s="30"/>
      <c r="Q284" s="10" t="s">
        <v>867</v>
      </c>
      <c r="R284" s="10">
        <v>3</v>
      </c>
      <c r="S284" s="21" t="s">
        <v>795</v>
      </c>
      <c r="T284" s="10"/>
      <c r="U284" s="10">
        <v>8245</v>
      </c>
      <c r="V284" s="10" t="s">
        <v>577</v>
      </c>
      <c r="W284" s="10">
        <v>6000</v>
      </c>
      <c r="X284" s="10" t="s">
        <v>838</v>
      </c>
      <c r="Y284" s="10">
        <v>3000</v>
      </c>
      <c r="Z284" s="10" t="s">
        <v>804</v>
      </c>
      <c r="AA284" s="10">
        <v>30</v>
      </c>
      <c r="AB284" s="10">
        <v>1769.63</v>
      </c>
      <c r="AC284" s="10">
        <v>71.53</v>
      </c>
      <c r="AD284" s="10">
        <v>36.15</v>
      </c>
    </row>
    <row r="285" spans="1:30">
      <c r="A285" s="10">
        <v>876</v>
      </c>
      <c r="B285" s="10">
        <v>5050</v>
      </c>
      <c r="C285" s="10" t="s">
        <v>747</v>
      </c>
      <c r="D285" s="10"/>
      <c r="E285" s="10" t="s">
        <v>873</v>
      </c>
      <c r="F285" s="10" t="s">
        <v>874</v>
      </c>
      <c r="G285" s="10">
        <v>30</v>
      </c>
      <c r="H285" s="10"/>
      <c r="I285" s="28">
        <v>30</v>
      </c>
      <c r="J285" s="28">
        <v>42</v>
      </c>
      <c r="K285" s="28">
        <f t="shared" si="12"/>
        <v>72</v>
      </c>
      <c r="L285" s="29"/>
      <c r="M285" s="29"/>
      <c r="N285" s="29"/>
      <c r="O285" s="40"/>
      <c r="P285" s="30"/>
      <c r="Q285" s="10" t="s">
        <v>867</v>
      </c>
      <c r="R285" s="10">
        <v>3</v>
      </c>
      <c r="S285" s="21" t="s">
        <v>795</v>
      </c>
      <c r="T285" s="10"/>
      <c r="U285" s="10">
        <v>8245</v>
      </c>
      <c r="V285" s="10" t="s">
        <v>577</v>
      </c>
      <c r="W285" s="10">
        <v>6000</v>
      </c>
      <c r="X285" s="10" t="s">
        <v>838</v>
      </c>
      <c r="Y285" s="10">
        <v>3000</v>
      </c>
      <c r="Z285" s="10" t="s">
        <v>804</v>
      </c>
      <c r="AA285" s="10">
        <v>30</v>
      </c>
      <c r="AB285" s="10">
        <v>1769.63</v>
      </c>
      <c r="AC285" s="10">
        <v>71.53</v>
      </c>
      <c r="AD285" s="10">
        <v>36.15</v>
      </c>
    </row>
    <row r="286" spans="1:30">
      <c r="A286" s="10">
        <v>877</v>
      </c>
      <c r="B286" s="10">
        <v>3850</v>
      </c>
      <c r="C286" s="10" t="s">
        <v>636</v>
      </c>
      <c r="D286" s="10"/>
      <c r="E286" s="10" t="s">
        <v>873</v>
      </c>
      <c r="F286" s="10" t="s">
        <v>874</v>
      </c>
      <c r="G286" s="10">
        <v>30</v>
      </c>
      <c r="H286" s="10"/>
      <c r="I286" s="28">
        <v>30</v>
      </c>
      <c r="J286" s="28">
        <v>42</v>
      </c>
      <c r="K286" s="28">
        <f t="shared" si="12"/>
        <v>72</v>
      </c>
      <c r="L286" s="29"/>
      <c r="M286" s="29"/>
      <c r="N286" s="29"/>
      <c r="O286" s="40"/>
      <c r="P286" s="30"/>
      <c r="Q286" s="10" t="s">
        <v>867</v>
      </c>
      <c r="R286" s="10" t="s">
        <v>823</v>
      </c>
      <c r="S286" s="21" t="s">
        <v>795</v>
      </c>
      <c r="T286" s="10"/>
      <c r="U286" s="10">
        <v>7750</v>
      </c>
      <c r="V286" s="10" t="s">
        <v>573</v>
      </c>
      <c r="W286" s="10">
        <v>6000</v>
      </c>
      <c r="X286" s="10" t="s">
        <v>838</v>
      </c>
      <c r="Y286" s="10">
        <v>3250</v>
      </c>
      <c r="Z286" s="10" t="s">
        <v>802</v>
      </c>
      <c r="AA286" s="10">
        <v>30</v>
      </c>
      <c r="AB286" s="10">
        <v>1769.63</v>
      </c>
      <c r="AC286" s="10">
        <v>71.53</v>
      </c>
      <c r="AD286" s="10">
        <v>36.15</v>
      </c>
    </row>
    <row r="287" spans="1:30">
      <c r="A287" s="10">
        <v>878</v>
      </c>
      <c r="B287" s="10">
        <v>4000</v>
      </c>
      <c r="C287" s="10" t="s">
        <v>651</v>
      </c>
      <c r="D287" s="10"/>
      <c r="E287" s="10" t="s">
        <v>873</v>
      </c>
      <c r="F287" s="10" t="s">
        <v>874</v>
      </c>
      <c r="G287" s="10">
        <v>30</v>
      </c>
      <c r="H287" s="10"/>
      <c r="I287" s="28">
        <v>30</v>
      </c>
      <c r="J287" s="28">
        <v>42</v>
      </c>
      <c r="K287" s="28">
        <f t="shared" si="12"/>
        <v>72</v>
      </c>
      <c r="L287" s="29"/>
      <c r="M287" s="29"/>
      <c r="N287" s="29"/>
      <c r="O287" s="40"/>
      <c r="P287" s="30"/>
      <c r="Q287" s="10" t="s">
        <v>867</v>
      </c>
      <c r="R287" s="10">
        <v>4</v>
      </c>
      <c r="S287" s="21" t="s">
        <v>795</v>
      </c>
      <c r="T287" s="10"/>
      <c r="U287" s="10">
        <v>8010</v>
      </c>
      <c r="V287" s="10" t="s">
        <v>497</v>
      </c>
      <c r="W287" s="10">
        <v>6000</v>
      </c>
      <c r="X287" s="10" t="s">
        <v>838</v>
      </c>
      <c r="Y287" s="10">
        <v>3500</v>
      </c>
      <c r="Z287" s="10" t="s">
        <v>808</v>
      </c>
      <c r="AA287" s="10">
        <v>30</v>
      </c>
      <c r="AB287" s="10">
        <v>1769.63</v>
      </c>
      <c r="AC287" s="10">
        <v>71.53</v>
      </c>
      <c r="AD287" s="10">
        <v>36.15</v>
      </c>
    </row>
    <row r="288" spans="1:30">
      <c r="A288" s="10">
        <v>879</v>
      </c>
      <c r="B288" s="10">
        <v>4008</v>
      </c>
      <c r="C288" s="10" t="s">
        <v>653</v>
      </c>
      <c r="D288" s="10"/>
      <c r="E288" s="10" t="s">
        <v>873</v>
      </c>
      <c r="F288" s="10" t="s">
        <v>874</v>
      </c>
      <c r="G288" s="10">
        <v>30</v>
      </c>
      <c r="H288" s="10"/>
      <c r="I288" s="28">
        <v>30</v>
      </c>
      <c r="J288" s="28">
        <v>42</v>
      </c>
      <c r="K288" s="28">
        <f t="shared" si="12"/>
        <v>72</v>
      </c>
      <c r="L288" s="29"/>
      <c r="M288" s="29"/>
      <c r="N288" s="29"/>
      <c r="O288" s="40"/>
      <c r="P288" s="30"/>
      <c r="Q288" s="10" t="s">
        <v>867</v>
      </c>
      <c r="R288" s="10">
        <v>3</v>
      </c>
      <c r="S288" s="21" t="s">
        <v>795</v>
      </c>
      <c r="T288" s="10"/>
      <c r="U288" s="10">
        <v>7990</v>
      </c>
      <c r="V288" s="10" t="s">
        <v>467</v>
      </c>
      <c r="W288" s="10">
        <v>6000</v>
      </c>
      <c r="X288" s="10" t="s">
        <v>838</v>
      </c>
      <c r="Y288" s="10">
        <v>3500</v>
      </c>
      <c r="Z288" s="10" t="s">
        <v>808</v>
      </c>
      <c r="AA288" s="10">
        <v>30</v>
      </c>
      <c r="AB288" s="10">
        <v>1769.63</v>
      </c>
      <c r="AC288" s="10">
        <v>71.53</v>
      </c>
      <c r="AD288" s="10">
        <v>36.15</v>
      </c>
    </row>
    <row r="289" spans="1:30">
      <c r="A289" s="10">
        <v>880</v>
      </c>
      <c r="B289" s="10">
        <v>4169</v>
      </c>
      <c r="C289" s="10" t="s">
        <v>662</v>
      </c>
      <c r="D289" s="10"/>
      <c r="E289" s="10" t="s">
        <v>873</v>
      </c>
      <c r="F289" s="10" t="s">
        <v>874</v>
      </c>
      <c r="G289" s="10">
        <v>30</v>
      </c>
      <c r="H289" s="10"/>
      <c r="I289" s="28">
        <v>30</v>
      </c>
      <c r="J289" s="28">
        <v>42</v>
      </c>
      <c r="K289" s="28">
        <f t="shared" si="12"/>
        <v>72</v>
      </c>
      <c r="L289" s="29"/>
      <c r="M289" s="29"/>
      <c r="N289" s="29"/>
      <c r="O289" s="40"/>
      <c r="P289" s="30"/>
      <c r="Q289" s="10" t="s">
        <v>867</v>
      </c>
      <c r="R289" s="10">
        <v>4</v>
      </c>
      <c r="S289" s="21" t="s">
        <v>795</v>
      </c>
      <c r="T289" s="10"/>
      <c r="U289" s="10">
        <v>8010</v>
      </c>
      <c r="V289" s="10" t="s">
        <v>497</v>
      </c>
      <c r="W289" s="10">
        <v>6000</v>
      </c>
      <c r="X289" s="10" t="s">
        <v>838</v>
      </c>
      <c r="Y289" s="10">
        <v>3500</v>
      </c>
      <c r="Z289" s="10" t="s">
        <v>808</v>
      </c>
      <c r="AA289" s="10">
        <v>30</v>
      </c>
      <c r="AB289" s="10">
        <v>1769.63</v>
      </c>
      <c r="AC289" s="10">
        <v>71.53</v>
      </c>
      <c r="AD289" s="10">
        <v>36.15</v>
      </c>
    </row>
    <row r="290" spans="1:30">
      <c r="A290" s="10">
        <v>881</v>
      </c>
      <c r="B290" s="10">
        <v>4472</v>
      </c>
      <c r="C290" s="10" t="s">
        <v>680</v>
      </c>
      <c r="D290" s="10"/>
      <c r="E290" s="10" t="s">
        <v>873</v>
      </c>
      <c r="F290" s="10" t="s">
        <v>874</v>
      </c>
      <c r="G290" s="10">
        <v>30</v>
      </c>
      <c r="H290" s="10"/>
      <c r="I290" s="28">
        <v>30</v>
      </c>
      <c r="J290" s="28">
        <v>42</v>
      </c>
      <c r="K290" s="28">
        <f t="shared" si="12"/>
        <v>72</v>
      </c>
      <c r="L290" s="29"/>
      <c r="M290" s="29"/>
      <c r="N290" s="29"/>
      <c r="O290" s="40"/>
      <c r="P290" s="30"/>
      <c r="Q290" s="10" t="s">
        <v>867</v>
      </c>
      <c r="R290" s="10">
        <v>4</v>
      </c>
      <c r="S290" s="21" t="s">
        <v>795</v>
      </c>
      <c r="T290" s="10"/>
      <c r="U290" s="10">
        <v>7990</v>
      </c>
      <c r="V290" s="10" t="s">
        <v>467</v>
      </c>
      <c r="W290" s="10">
        <v>6000</v>
      </c>
      <c r="X290" s="10" t="s">
        <v>838</v>
      </c>
      <c r="Y290" s="10">
        <v>3500</v>
      </c>
      <c r="Z290" s="10" t="s">
        <v>808</v>
      </c>
      <c r="AA290" s="10">
        <v>30</v>
      </c>
      <c r="AB290" s="10">
        <v>1769.63</v>
      </c>
      <c r="AC290" s="10">
        <v>71.53</v>
      </c>
      <c r="AD290" s="10">
        <v>36.15</v>
      </c>
    </row>
    <row r="291" spans="1:30">
      <c r="A291" s="10">
        <v>882</v>
      </c>
      <c r="B291" s="10">
        <v>4488</v>
      </c>
      <c r="C291" s="10" t="s">
        <v>681</v>
      </c>
      <c r="D291" s="10"/>
      <c r="E291" s="10" t="s">
        <v>873</v>
      </c>
      <c r="F291" s="10" t="s">
        <v>874</v>
      </c>
      <c r="G291" s="10">
        <v>30</v>
      </c>
      <c r="H291" s="41"/>
      <c r="I291" s="28">
        <v>30</v>
      </c>
      <c r="J291" s="28">
        <v>42</v>
      </c>
      <c r="K291" s="28">
        <f t="shared" si="12"/>
        <v>72</v>
      </c>
      <c r="L291" s="29"/>
      <c r="M291" s="29"/>
      <c r="N291" s="29"/>
      <c r="O291" s="40"/>
      <c r="P291" s="30"/>
      <c r="Q291" s="10" t="s">
        <v>867</v>
      </c>
      <c r="R291" s="10">
        <v>4</v>
      </c>
      <c r="S291" s="21" t="s">
        <v>795</v>
      </c>
      <c r="T291" s="10"/>
      <c r="U291" s="10">
        <v>8735</v>
      </c>
      <c r="V291" s="10" t="s">
        <v>805</v>
      </c>
      <c r="W291" s="10">
        <v>6000</v>
      </c>
      <c r="X291" s="10" t="s">
        <v>838</v>
      </c>
      <c r="Y291" s="10">
        <v>3500</v>
      </c>
      <c r="Z291" s="10" t="s">
        <v>808</v>
      </c>
      <c r="AA291" s="10">
        <v>28</v>
      </c>
      <c r="AB291" s="10">
        <v>1651.65</v>
      </c>
      <c r="AC291" s="10">
        <v>66.760000000000005</v>
      </c>
      <c r="AD291" s="10">
        <v>33.74</v>
      </c>
    </row>
    <row r="292" spans="1:30">
      <c r="A292" s="10">
        <v>883</v>
      </c>
      <c r="B292" s="10">
        <v>2153</v>
      </c>
      <c r="C292" s="10" t="s">
        <v>1217</v>
      </c>
      <c r="D292" s="10"/>
      <c r="E292" s="10" t="s">
        <v>873</v>
      </c>
      <c r="F292" s="10" t="s">
        <v>874</v>
      </c>
      <c r="G292" s="10"/>
      <c r="H292" s="10">
        <v>136</v>
      </c>
      <c r="I292" s="28">
        <f t="shared" ref="I292:I331" si="15">1.4/12*H292</f>
        <v>15.866666666666665</v>
      </c>
      <c r="J292" s="28">
        <v>56</v>
      </c>
      <c r="K292" s="28">
        <f t="shared" si="12"/>
        <v>71.86666666666666</v>
      </c>
      <c r="L292" s="29"/>
      <c r="M292" s="29"/>
      <c r="N292" s="29"/>
      <c r="O292" s="40"/>
      <c r="P292" s="30"/>
      <c r="Q292" s="10" t="s">
        <v>867</v>
      </c>
      <c r="R292" s="10">
        <v>2</v>
      </c>
      <c r="S292" s="21" t="s">
        <v>795</v>
      </c>
      <c r="T292" s="10"/>
      <c r="U292" s="10">
        <v>7045</v>
      </c>
      <c r="V292" s="10" t="s">
        <v>896</v>
      </c>
      <c r="W292" s="10">
        <v>5000</v>
      </c>
      <c r="X292" s="10" t="s">
        <v>817</v>
      </c>
      <c r="Y292" s="10">
        <v>4000</v>
      </c>
      <c r="Z292" s="10" t="s">
        <v>800</v>
      </c>
      <c r="AA292" s="10">
        <v>30</v>
      </c>
      <c r="AB292" s="10">
        <v>1769.63</v>
      </c>
      <c r="AC292" s="10">
        <v>71.53</v>
      </c>
      <c r="AD292" s="10">
        <v>36.15</v>
      </c>
    </row>
    <row r="293" spans="1:30">
      <c r="A293" s="10">
        <v>884</v>
      </c>
      <c r="B293" s="10">
        <v>2127</v>
      </c>
      <c r="C293" s="10" t="s">
        <v>1211</v>
      </c>
      <c r="D293" s="10"/>
      <c r="E293" s="10" t="s">
        <v>873</v>
      </c>
      <c r="F293" s="10" t="s">
        <v>874</v>
      </c>
      <c r="G293" s="10"/>
      <c r="H293" s="10">
        <v>133</v>
      </c>
      <c r="I293" s="28">
        <f t="shared" si="15"/>
        <v>15.516666666666666</v>
      </c>
      <c r="J293" s="28">
        <v>56</v>
      </c>
      <c r="K293" s="28">
        <f t="shared" si="12"/>
        <v>71.516666666666666</v>
      </c>
      <c r="L293" s="29"/>
      <c r="M293" s="29"/>
      <c r="N293" s="29"/>
      <c r="O293" s="40"/>
      <c r="P293" s="30"/>
      <c r="Q293" s="10" t="s">
        <v>867</v>
      </c>
      <c r="R293" s="10">
        <v>2</v>
      </c>
      <c r="S293" s="21" t="s">
        <v>795</v>
      </c>
      <c r="T293" s="10"/>
      <c r="U293" s="10">
        <v>8335</v>
      </c>
      <c r="V293" s="10" t="s">
        <v>1212</v>
      </c>
      <c r="W293" s="10">
        <v>6000</v>
      </c>
      <c r="X293" s="10" t="s">
        <v>838</v>
      </c>
      <c r="Y293" s="10">
        <v>4000</v>
      </c>
      <c r="Z293" s="10" t="s">
        <v>800</v>
      </c>
      <c r="AA293" s="10">
        <v>30</v>
      </c>
      <c r="AB293" s="10">
        <v>1769.63</v>
      </c>
      <c r="AC293" s="10">
        <v>71.53</v>
      </c>
      <c r="AD293" s="10">
        <v>36.15</v>
      </c>
    </row>
    <row r="294" spans="1:30">
      <c r="A294" s="10">
        <v>885</v>
      </c>
      <c r="B294" s="10">
        <v>5939</v>
      </c>
      <c r="C294" s="10" t="s">
        <v>105</v>
      </c>
      <c r="D294" s="10"/>
      <c r="E294" s="10" t="s">
        <v>873</v>
      </c>
      <c r="F294" s="10" t="s">
        <v>874</v>
      </c>
      <c r="G294" s="10"/>
      <c r="H294" s="10">
        <v>133</v>
      </c>
      <c r="I294" s="28">
        <f t="shared" si="15"/>
        <v>15.516666666666666</v>
      </c>
      <c r="J294" s="28">
        <v>56</v>
      </c>
      <c r="K294" s="28">
        <f t="shared" si="12"/>
        <v>71.516666666666666</v>
      </c>
      <c r="L294" s="29"/>
      <c r="M294" s="29"/>
      <c r="N294" s="29"/>
      <c r="O294" s="40"/>
      <c r="P294" s="30"/>
      <c r="Q294" s="10" t="s">
        <v>867</v>
      </c>
      <c r="R294" s="10">
        <v>2</v>
      </c>
      <c r="S294" s="21" t="s">
        <v>795</v>
      </c>
      <c r="T294" s="10"/>
      <c r="U294" s="10">
        <v>7990</v>
      </c>
      <c r="V294" s="10" t="s">
        <v>467</v>
      </c>
      <c r="W294" s="10">
        <v>6000</v>
      </c>
      <c r="X294" s="10" t="s">
        <v>838</v>
      </c>
      <c r="Y294" s="10">
        <v>3500</v>
      </c>
      <c r="Z294" s="10" t="s">
        <v>808</v>
      </c>
      <c r="AA294" s="10">
        <v>30</v>
      </c>
      <c r="AB294" s="10">
        <v>1769.63</v>
      </c>
      <c r="AC294" s="10">
        <v>71.53</v>
      </c>
      <c r="AD294" s="10">
        <v>36.15</v>
      </c>
    </row>
    <row r="295" spans="1:30">
      <c r="A295" s="10">
        <v>886</v>
      </c>
      <c r="B295" s="10">
        <v>8147</v>
      </c>
      <c r="C295" s="10" t="s">
        <v>348</v>
      </c>
      <c r="D295" s="10"/>
      <c r="E295" s="10" t="s">
        <v>873</v>
      </c>
      <c r="F295" s="10" t="s">
        <v>874</v>
      </c>
      <c r="G295" s="10"/>
      <c r="H295" s="10">
        <v>133</v>
      </c>
      <c r="I295" s="28">
        <f t="shared" si="15"/>
        <v>15.516666666666666</v>
      </c>
      <c r="J295" s="28">
        <v>56</v>
      </c>
      <c r="K295" s="28">
        <f t="shared" si="12"/>
        <v>71.516666666666666</v>
      </c>
      <c r="L295" s="29"/>
      <c r="M295" s="29"/>
      <c r="N295" s="29"/>
      <c r="O295" s="40"/>
      <c r="P295" s="30"/>
      <c r="Q295" s="10" t="s">
        <v>867</v>
      </c>
      <c r="R295" s="10">
        <v>2</v>
      </c>
      <c r="S295" s="21" t="s">
        <v>795</v>
      </c>
      <c r="T295" s="10"/>
      <c r="U295" s="10">
        <v>8425</v>
      </c>
      <c r="V295" s="10" t="s">
        <v>413</v>
      </c>
      <c r="W295" s="10">
        <v>6000</v>
      </c>
      <c r="X295" s="10" t="s">
        <v>838</v>
      </c>
      <c r="Y295" s="10">
        <v>4000</v>
      </c>
      <c r="Z295" s="10" t="s">
        <v>800</v>
      </c>
      <c r="AA295" s="10">
        <v>30</v>
      </c>
      <c r="AB295" s="10">
        <v>1769.63</v>
      </c>
      <c r="AC295" s="10">
        <v>71.53</v>
      </c>
      <c r="AD295" s="10">
        <v>36.15</v>
      </c>
    </row>
    <row r="296" spans="1:30">
      <c r="A296" s="10">
        <v>887</v>
      </c>
      <c r="B296" s="10">
        <v>8104</v>
      </c>
      <c r="C296" s="10" t="s">
        <v>335</v>
      </c>
      <c r="D296" s="10"/>
      <c r="E296" s="10" t="s">
        <v>873</v>
      </c>
      <c r="F296" s="10" t="s">
        <v>874</v>
      </c>
      <c r="G296" s="10"/>
      <c r="H296" s="10">
        <v>132</v>
      </c>
      <c r="I296" s="28">
        <f t="shared" si="15"/>
        <v>15.399999999999999</v>
      </c>
      <c r="J296" s="28">
        <v>56</v>
      </c>
      <c r="K296" s="28">
        <f t="shared" si="12"/>
        <v>71.400000000000006</v>
      </c>
      <c r="L296" s="29"/>
      <c r="M296" s="29"/>
      <c r="N296" s="29"/>
      <c r="O296" s="40"/>
      <c r="P296" s="30"/>
      <c r="Q296" s="10" t="s">
        <v>867</v>
      </c>
      <c r="R296" s="10">
        <v>2</v>
      </c>
      <c r="S296" s="21" t="s">
        <v>795</v>
      </c>
      <c r="T296" s="10"/>
      <c r="U296" s="10">
        <v>7825</v>
      </c>
      <c r="V296" s="10" t="s">
        <v>837</v>
      </c>
      <c r="W296" s="10">
        <v>6000</v>
      </c>
      <c r="X296" s="10" t="s">
        <v>838</v>
      </c>
      <c r="Y296" s="10">
        <v>3250</v>
      </c>
      <c r="Z296" s="10" t="s">
        <v>802</v>
      </c>
      <c r="AA296" s="10">
        <v>30</v>
      </c>
      <c r="AB296" s="10">
        <v>1769.63</v>
      </c>
      <c r="AC296" s="10">
        <v>71.53</v>
      </c>
      <c r="AD296" s="10">
        <v>36.15</v>
      </c>
    </row>
    <row r="297" spans="1:30">
      <c r="A297" s="10">
        <v>888</v>
      </c>
      <c r="B297" s="10">
        <v>2196</v>
      </c>
      <c r="C297" s="10" t="s">
        <v>1236</v>
      </c>
      <c r="D297" s="10"/>
      <c r="E297" s="10" t="s">
        <v>873</v>
      </c>
      <c r="F297" s="10" t="s">
        <v>874</v>
      </c>
      <c r="G297" s="10"/>
      <c r="H297" s="10">
        <v>130</v>
      </c>
      <c r="I297" s="28">
        <f t="shared" si="15"/>
        <v>15.166666666666664</v>
      </c>
      <c r="J297" s="28">
        <v>56</v>
      </c>
      <c r="K297" s="28">
        <f t="shared" si="12"/>
        <v>71.166666666666657</v>
      </c>
      <c r="L297" s="29"/>
      <c r="M297" s="29"/>
      <c r="N297" s="29"/>
      <c r="O297" s="40"/>
      <c r="P297" s="30"/>
      <c r="Q297" s="10" t="s">
        <v>867</v>
      </c>
      <c r="R297" s="10">
        <v>2</v>
      </c>
      <c r="S297" s="21" t="s">
        <v>795</v>
      </c>
      <c r="T297" s="10"/>
      <c r="U297" s="10">
        <v>6595</v>
      </c>
      <c r="V297" s="10" t="s">
        <v>1117</v>
      </c>
      <c r="W297" s="10">
        <v>5000</v>
      </c>
      <c r="X297" s="10" t="s">
        <v>817</v>
      </c>
      <c r="Y297" s="10">
        <v>3250</v>
      </c>
      <c r="Z297" s="10" t="s">
        <v>802</v>
      </c>
      <c r="AA297" s="10">
        <v>30</v>
      </c>
      <c r="AB297" s="10">
        <v>1769.63</v>
      </c>
      <c r="AC297" s="10">
        <v>71.53</v>
      </c>
      <c r="AD297" s="10">
        <v>36.15</v>
      </c>
    </row>
    <row r="298" spans="1:30">
      <c r="A298" s="10">
        <v>889</v>
      </c>
      <c r="B298" s="10">
        <v>4862</v>
      </c>
      <c r="C298" s="10" t="s">
        <v>717</v>
      </c>
      <c r="D298" s="10"/>
      <c r="E298" s="10" t="s">
        <v>873</v>
      </c>
      <c r="F298" s="10" t="s">
        <v>874</v>
      </c>
      <c r="G298" s="10"/>
      <c r="H298" s="10">
        <v>249</v>
      </c>
      <c r="I298" s="28">
        <f t="shared" si="15"/>
        <v>29.049999999999997</v>
      </c>
      <c r="J298" s="28">
        <v>42</v>
      </c>
      <c r="K298" s="28">
        <f t="shared" si="12"/>
        <v>71.05</v>
      </c>
      <c r="L298" s="29"/>
      <c r="M298" s="29"/>
      <c r="N298" s="29"/>
      <c r="O298" s="40"/>
      <c r="P298" s="30"/>
      <c r="Q298" s="10" t="s">
        <v>867</v>
      </c>
      <c r="R298" s="10">
        <v>3</v>
      </c>
      <c r="S298" s="21" t="s">
        <v>795</v>
      </c>
      <c r="T298" s="10"/>
      <c r="U298" s="10">
        <v>7750</v>
      </c>
      <c r="V298" s="10" t="s">
        <v>573</v>
      </c>
      <c r="W298" s="10">
        <v>6000</v>
      </c>
      <c r="X298" s="10" t="s">
        <v>838</v>
      </c>
      <c r="Y298" s="10">
        <v>3250</v>
      </c>
      <c r="Z298" s="10" t="s">
        <v>802</v>
      </c>
      <c r="AA298" s="10">
        <v>30</v>
      </c>
      <c r="AB298" s="10">
        <v>1769.63</v>
      </c>
      <c r="AC298" s="10">
        <v>71.53</v>
      </c>
      <c r="AD298" s="10">
        <v>36.15</v>
      </c>
    </row>
    <row r="299" spans="1:30">
      <c r="A299" s="10">
        <v>890</v>
      </c>
      <c r="B299" s="10">
        <v>2777</v>
      </c>
      <c r="C299" s="10" t="s">
        <v>475</v>
      </c>
      <c r="D299" s="10"/>
      <c r="E299" s="10" t="s">
        <v>873</v>
      </c>
      <c r="F299" s="10" t="s">
        <v>874</v>
      </c>
      <c r="G299" s="10"/>
      <c r="H299" s="10">
        <v>127</v>
      </c>
      <c r="I299" s="28">
        <f t="shared" si="15"/>
        <v>14.816666666666665</v>
      </c>
      <c r="J299" s="28">
        <v>56</v>
      </c>
      <c r="K299" s="28">
        <f t="shared" si="12"/>
        <v>70.816666666666663</v>
      </c>
      <c r="L299" s="29"/>
      <c r="M299" s="29"/>
      <c r="N299" s="29"/>
      <c r="O299" s="40"/>
      <c r="P299" s="30"/>
      <c r="Q299" s="10" t="s">
        <v>867</v>
      </c>
      <c r="R299" s="10">
        <v>2</v>
      </c>
      <c r="S299" s="21" t="s">
        <v>795</v>
      </c>
      <c r="T299" s="10"/>
      <c r="U299" s="10">
        <v>7165</v>
      </c>
      <c r="V299" s="10" t="s">
        <v>1188</v>
      </c>
      <c r="W299" s="10">
        <v>5500</v>
      </c>
      <c r="X299" s="10" t="s">
        <v>853</v>
      </c>
      <c r="Y299" s="10">
        <v>3250</v>
      </c>
      <c r="Z299" s="10" t="s">
        <v>802</v>
      </c>
      <c r="AA299" s="10">
        <v>30</v>
      </c>
      <c r="AB299" s="10">
        <v>1769.63</v>
      </c>
      <c r="AC299" s="10">
        <v>71.53</v>
      </c>
      <c r="AD299" s="10">
        <v>36.15</v>
      </c>
    </row>
    <row r="300" spans="1:30">
      <c r="A300" s="10">
        <v>891</v>
      </c>
      <c r="B300" s="10">
        <v>6682</v>
      </c>
      <c r="C300" s="10" t="s">
        <v>168</v>
      </c>
      <c r="D300" s="10"/>
      <c r="E300" s="10" t="s">
        <v>873</v>
      </c>
      <c r="F300" s="10" t="s">
        <v>874</v>
      </c>
      <c r="G300" s="10"/>
      <c r="H300" s="10">
        <v>125</v>
      </c>
      <c r="I300" s="28">
        <f t="shared" si="15"/>
        <v>14.583333333333332</v>
      </c>
      <c r="J300" s="28">
        <v>56</v>
      </c>
      <c r="K300" s="28">
        <f t="shared" si="12"/>
        <v>70.583333333333329</v>
      </c>
      <c r="L300" s="29"/>
      <c r="M300" s="29"/>
      <c r="N300" s="29"/>
      <c r="O300" s="40"/>
      <c r="P300" s="30"/>
      <c r="Q300" s="10" t="s">
        <v>867</v>
      </c>
      <c r="R300" s="10">
        <v>2</v>
      </c>
      <c r="S300" s="21" t="s">
        <v>795</v>
      </c>
      <c r="T300" s="10"/>
      <c r="U300" s="10">
        <v>6460</v>
      </c>
      <c r="V300" s="10" t="s">
        <v>834</v>
      </c>
      <c r="W300" s="10">
        <v>4500</v>
      </c>
      <c r="X300" s="10" t="s">
        <v>797</v>
      </c>
      <c r="Y300" s="10">
        <v>5250</v>
      </c>
      <c r="Z300" s="10" t="s">
        <v>835</v>
      </c>
      <c r="AA300" s="10">
        <v>30</v>
      </c>
      <c r="AB300" s="10">
        <v>1769.63</v>
      </c>
      <c r="AC300" s="10">
        <v>71.53</v>
      </c>
      <c r="AD300" s="10">
        <v>36.15</v>
      </c>
    </row>
    <row r="301" spans="1:30">
      <c r="A301" s="10">
        <v>892</v>
      </c>
      <c r="B301" s="10">
        <v>586</v>
      </c>
      <c r="C301" s="10" t="s">
        <v>981</v>
      </c>
      <c r="D301" s="10"/>
      <c r="E301" s="10" t="s">
        <v>873</v>
      </c>
      <c r="F301" s="10" t="s">
        <v>874</v>
      </c>
      <c r="G301" s="10"/>
      <c r="H301" s="10">
        <v>122</v>
      </c>
      <c r="I301" s="28">
        <f t="shared" si="15"/>
        <v>14.233333333333333</v>
      </c>
      <c r="J301" s="28">
        <v>56</v>
      </c>
      <c r="K301" s="28">
        <f t="shared" si="12"/>
        <v>70.233333333333334</v>
      </c>
      <c r="L301" s="29"/>
      <c r="M301" s="29"/>
      <c r="N301" s="29"/>
      <c r="O301" s="40"/>
      <c r="P301" s="30"/>
      <c r="Q301" s="10" t="s">
        <v>867</v>
      </c>
      <c r="R301" s="10">
        <v>1</v>
      </c>
      <c r="S301" s="21" t="s">
        <v>795</v>
      </c>
      <c r="T301" s="10"/>
      <c r="U301" s="10">
        <v>6355</v>
      </c>
      <c r="V301" s="10" t="s">
        <v>842</v>
      </c>
      <c r="W301" s="10">
        <v>4500</v>
      </c>
      <c r="X301" s="10" t="s">
        <v>797</v>
      </c>
      <c r="Y301" s="10">
        <v>3000</v>
      </c>
      <c r="Z301" s="10" t="s">
        <v>804</v>
      </c>
      <c r="AA301" s="10">
        <v>30</v>
      </c>
      <c r="AB301" s="10">
        <v>1769.63</v>
      </c>
      <c r="AC301" s="10">
        <v>71.53</v>
      </c>
      <c r="AD301" s="10">
        <v>36.15</v>
      </c>
    </row>
    <row r="302" spans="1:30">
      <c r="A302" s="10">
        <v>893</v>
      </c>
      <c r="B302" s="10">
        <v>8280</v>
      </c>
      <c r="C302" s="10" t="s">
        <v>390</v>
      </c>
      <c r="D302" s="10"/>
      <c r="E302" s="10" t="s">
        <v>873</v>
      </c>
      <c r="F302" s="10" t="s">
        <v>874</v>
      </c>
      <c r="G302" s="10"/>
      <c r="H302" s="10">
        <v>120</v>
      </c>
      <c r="I302" s="28">
        <f t="shared" si="15"/>
        <v>13.999999999999998</v>
      </c>
      <c r="J302" s="28">
        <v>56</v>
      </c>
      <c r="K302" s="28">
        <f t="shared" si="12"/>
        <v>70</v>
      </c>
      <c r="L302" s="29"/>
      <c r="M302" s="29"/>
      <c r="N302" s="29"/>
      <c r="O302" s="40"/>
      <c r="P302" s="30"/>
      <c r="Q302" s="10" t="s">
        <v>867</v>
      </c>
      <c r="R302" s="10">
        <v>1</v>
      </c>
      <c r="S302" s="21" t="s">
        <v>795</v>
      </c>
      <c r="T302" s="10"/>
      <c r="U302" s="10">
        <v>8425</v>
      </c>
      <c r="V302" s="10" t="s">
        <v>413</v>
      </c>
      <c r="W302" s="10">
        <v>6000</v>
      </c>
      <c r="X302" s="10" t="s">
        <v>838</v>
      </c>
      <c r="Y302" s="10">
        <v>4000</v>
      </c>
      <c r="Z302" s="10" t="s">
        <v>800</v>
      </c>
      <c r="AA302" s="10">
        <v>30</v>
      </c>
      <c r="AB302" s="10">
        <v>1769.63</v>
      </c>
      <c r="AC302" s="10">
        <v>71.53</v>
      </c>
      <c r="AD302" s="10">
        <v>36.15</v>
      </c>
    </row>
    <row r="303" spans="1:30">
      <c r="A303" s="10">
        <v>894</v>
      </c>
      <c r="B303" s="10">
        <v>4987</v>
      </c>
      <c r="C303" s="10" t="s">
        <v>732</v>
      </c>
      <c r="D303" s="10"/>
      <c r="E303" s="10" t="s">
        <v>873</v>
      </c>
      <c r="F303" s="10" t="s">
        <v>874</v>
      </c>
      <c r="G303" s="10"/>
      <c r="H303" s="10">
        <v>232</v>
      </c>
      <c r="I303" s="28">
        <f t="shared" si="15"/>
        <v>27.066666666666663</v>
      </c>
      <c r="J303" s="28">
        <v>42</v>
      </c>
      <c r="K303" s="28">
        <f t="shared" si="12"/>
        <v>69.066666666666663</v>
      </c>
      <c r="L303" s="29"/>
      <c r="M303" s="29"/>
      <c r="N303" s="29"/>
      <c r="O303" s="40"/>
      <c r="P303" s="30"/>
      <c r="Q303" s="10" t="s">
        <v>867</v>
      </c>
      <c r="R303" s="10">
        <v>3</v>
      </c>
      <c r="S303" s="21" t="s">
        <v>795</v>
      </c>
      <c r="T303" s="10"/>
      <c r="U303" s="10">
        <v>7750</v>
      </c>
      <c r="V303" s="10" t="s">
        <v>573</v>
      </c>
      <c r="W303" s="10">
        <v>6000</v>
      </c>
      <c r="X303" s="10" t="s">
        <v>838</v>
      </c>
      <c r="Y303" s="10">
        <v>3250</v>
      </c>
      <c r="Z303" s="10" t="s">
        <v>802</v>
      </c>
      <c r="AA303" s="10">
        <v>30</v>
      </c>
      <c r="AB303" s="10">
        <v>1769.63</v>
      </c>
      <c r="AC303" s="10">
        <v>71.53</v>
      </c>
      <c r="AD303" s="10">
        <v>36.15</v>
      </c>
    </row>
    <row r="304" spans="1:30">
      <c r="A304" s="10">
        <v>895</v>
      </c>
      <c r="B304" s="10">
        <v>8200</v>
      </c>
      <c r="C304" s="10" t="s">
        <v>360</v>
      </c>
      <c r="D304" s="10"/>
      <c r="E304" s="10" t="s">
        <v>873</v>
      </c>
      <c r="F304" s="10" t="s">
        <v>874</v>
      </c>
      <c r="G304" s="10"/>
      <c r="H304" s="10">
        <v>108</v>
      </c>
      <c r="I304" s="28">
        <f t="shared" si="15"/>
        <v>12.599999999999998</v>
      </c>
      <c r="J304" s="28">
        <v>56</v>
      </c>
      <c r="K304" s="28">
        <f t="shared" ref="K304:K349" si="16">I304+J304</f>
        <v>68.599999999999994</v>
      </c>
      <c r="L304" s="29"/>
      <c r="M304" s="29"/>
      <c r="N304" s="29"/>
      <c r="O304" s="40"/>
      <c r="P304" s="30"/>
      <c r="Q304" s="10" t="s">
        <v>867</v>
      </c>
      <c r="R304" s="10">
        <v>2</v>
      </c>
      <c r="S304" s="21" t="s">
        <v>795</v>
      </c>
      <c r="T304" s="10"/>
      <c r="U304" s="10">
        <v>7990</v>
      </c>
      <c r="V304" s="10" t="s">
        <v>467</v>
      </c>
      <c r="W304" s="10">
        <v>6000</v>
      </c>
      <c r="X304" s="10" t="s">
        <v>838</v>
      </c>
      <c r="Y304" s="10">
        <v>3500</v>
      </c>
      <c r="Z304" s="10" t="s">
        <v>808</v>
      </c>
      <c r="AA304" s="10">
        <v>30</v>
      </c>
      <c r="AB304" s="10">
        <v>1769.63</v>
      </c>
      <c r="AC304" s="10">
        <v>71.53</v>
      </c>
      <c r="AD304" s="10">
        <v>36.15</v>
      </c>
    </row>
    <row r="305" spans="1:30">
      <c r="A305" s="10">
        <v>896</v>
      </c>
      <c r="B305" s="10">
        <v>7591</v>
      </c>
      <c r="C305" s="10" t="s">
        <v>266</v>
      </c>
      <c r="D305" s="10"/>
      <c r="E305" s="10" t="s">
        <v>873</v>
      </c>
      <c r="F305" s="10" t="s">
        <v>874</v>
      </c>
      <c r="G305" s="10"/>
      <c r="H305" s="10">
        <v>108</v>
      </c>
      <c r="I305" s="28">
        <f t="shared" si="15"/>
        <v>12.599999999999998</v>
      </c>
      <c r="J305" s="28">
        <v>56</v>
      </c>
      <c r="K305" s="28">
        <f t="shared" si="16"/>
        <v>68.599999999999994</v>
      </c>
      <c r="L305" s="29"/>
      <c r="M305" s="29"/>
      <c r="N305" s="29"/>
      <c r="O305" s="40"/>
      <c r="P305" s="30"/>
      <c r="Q305" s="10" t="s">
        <v>867</v>
      </c>
      <c r="R305" s="10">
        <v>2</v>
      </c>
      <c r="S305" s="21" t="s">
        <v>795</v>
      </c>
      <c r="T305" s="10"/>
      <c r="U305" s="10">
        <v>7990</v>
      </c>
      <c r="V305" s="10" t="s">
        <v>467</v>
      </c>
      <c r="W305" s="10">
        <v>6000</v>
      </c>
      <c r="X305" s="10" t="s">
        <v>838</v>
      </c>
      <c r="Y305" s="10">
        <v>3500</v>
      </c>
      <c r="Z305" s="10" t="s">
        <v>808</v>
      </c>
      <c r="AA305" s="10">
        <v>30</v>
      </c>
      <c r="AB305" s="10">
        <v>1769.63</v>
      </c>
      <c r="AC305" s="10">
        <v>71.53</v>
      </c>
      <c r="AD305" s="10">
        <v>36.15</v>
      </c>
    </row>
    <row r="306" spans="1:30">
      <c r="A306" s="10">
        <v>897</v>
      </c>
      <c r="B306" s="10">
        <v>5148</v>
      </c>
      <c r="C306" s="10" t="s">
        <v>767</v>
      </c>
      <c r="D306" s="10"/>
      <c r="E306" s="10" t="s">
        <v>873</v>
      </c>
      <c r="F306" s="10" t="s">
        <v>874</v>
      </c>
      <c r="G306" s="10"/>
      <c r="H306" s="10">
        <v>227</v>
      </c>
      <c r="I306" s="28">
        <f t="shared" si="15"/>
        <v>26.483333333333331</v>
      </c>
      <c r="J306" s="28">
        <v>42</v>
      </c>
      <c r="K306" s="28">
        <f t="shared" si="16"/>
        <v>68.483333333333334</v>
      </c>
      <c r="L306" s="29"/>
      <c r="M306" s="29"/>
      <c r="N306" s="29"/>
      <c r="O306" s="40"/>
      <c r="P306" s="30"/>
      <c r="Q306" s="10" t="s">
        <v>867</v>
      </c>
      <c r="R306" s="10">
        <v>3</v>
      </c>
      <c r="S306" s="21" t="s">
        <v>795</v>
      </c>
      <c r="T306" s="10"/>
      <c r="U306" s="10">
        <v>7990</v>
      </c>
      <c r="V306" s="10" t="s">
        <v>467</v>
      </c>
      <c r="W306" s="10">
        <v>6000</v>
      </c>
      <c r="X306" s="10" t="s">
        <v>838</v>
      </c>
      <c r="Y306" s="10">
        <v>3500</v>
      </c>
      <c r="Z306" s="10" t="s">
        <v>808</v>
      </c>
      <c r="AA306" s="10">
        <v>30</v>
      </c>
      <c r="AB306" s="10">
        <v>1769.63</v>
      </c>
      <c r="AC306" s="10">
        <v>71.53</v>
      </c>
      <c r="AD306" s="10">
        <v>36.15</v>
      </c>
    </row>
    <row r="307" spans="1:30">
      <c r="A307" s="10">
        <v>898</v>
      </c>
      <c r="B307" s="10">
        <v>2856</v>
      </c>
      <c r="C307" s="10" t="s">
        <v>507</v>
      </c>
      <c r="D307" s="10"/>
      <c r="E307" s="10" t="s">
        <v>873</v>
      </c>
      <c r="F307" s="10" t="s">
        <v>874</v>
      </c>
      <c r="G307" s="10"/>
      <c r="H307" s="10">
        <v>107</v>
      </c>
      <c r="I307" s="28">
        <f t="shared" si="15"/>
        <v>12.483333333333333</v>
      </c>
      <c r="J307" s="28">
        <v>56</v>
      </c>
      <c r="K307" s="28">
        <f t="shared" si="16"/>
        <v>68.483333333333334</v>
      </c>
      <c r="L307" s="29"/>
      <c r="M307" s="29"/>
      <c r="N307" s="29"/>
      <c r="O307" s="40"/>
      <c r="P307" s="30"/>
      <c r="Q307" s="10" t="s">
        <v>867</v>
      </c>
      <c r="R307" s="10">
        <v>1</v>
      </c>
      <c r="S307" s="21" t="s">
        <v>795</v>
      </c>
      <c r="T307" s="10"/>
      <c r="U307" s="10">
        <v>8735</v>
      </c>
      <c r="V307" s="10" t="s">
        <v>805</v>
      </c>
      <c r="W307" s="10">
        <v>5000</v>
      </c>
      <c r="X307" s="10" t="s">
        <v>817</v>
      </c>
      <c r="Y307" s="10">
        <v>3250</v>
      </c>
      <c r="Z307" s="10" t="s">
        <v>802</v>
      </c>
      <c r="AA307" s="10">
        <v>30</v>
      </c>
      <c r="AB307" s="10">
        <v>1769.63</v>
      </c>
      <c r="AC307" s="10">
        <v>71.53</v>
      </c>
      <c r="AD307" s="10">
        <v>36.15</v>
      </c>
    </row>
    <row r="308" spans="1:30">
      <c r="A308" s="10">
        <v>899</v>
      </c>
      <c r="B308" s="10">
        <v>2688</v>
      </c>
      <c r="C308" s="10" t="s">
        <v>457</v>
      </c>
      <c r="D308" s="10"/>
      <c r="E308" s="10" t="s">
        <v>873</v>
      </c>
      <c r="F308" s="10" t="s">
        <v>874</v>
      </c>
      <c r="G308" s="10"/>
      <c r="H308" s="10">
        <v>104</v>
      </c>
      <c r="I308" s="28">
        <f t="shared" si="15"/>
        <v>12.133333333333333</v>
      </c>
      <c r="J308" s="28">
        <v>56</v>
      </c>
      <c r="K308" s="28">
        <f t="shared" si="16"/>
        <v>68.133333333333326</v>
      </c>
      <c r="L308" s="29"/>
      <c r="M308" s="29"/>
      <c r="N308" s="29"/>
      <c r="O308" s="40"/>
      <c r="P308" s="30"/>
      <c r="Q308" s="10" t="s">
        <v>867</v>
      </c>
      <c r="R308" s="10">
        <v>3</v>
      </c>
      <c r="S308" s="21" t="s">
        <v>795</v>
      </c>
      <c r="T308" s="10"/>
      <c r="U308" s="10">
        <v>6595</v>
      </c>
      <c r="V308" s="10" t="s">
        <v>1117</v>
      </c>
      <c r="W308" s="10">
        <v>5000</v>
      </c>
      <c r="X308" s="10" t="s">
        <v>817</v>
      </c>
      <c r="Y308" s="10">
        <v>3250</v>
      </c>
      <c r="Z308" s="10" t="s">
        <v>802</v>
      </c>
      <c r="AA308" s="10">
        <v>30</v>
      </c>
      <c r="AB308" s="10">
        <v>1769.63</v>
      </c>
      <c r="AC308" s="10">
        <v>71.53</v>
      </c>
      <c r="AD308" s="10">
        <v>36.15</v>
      </c>
    </row>
    <row r="309" spans="1:30">
      <c r="A309" s="10">
        <v>900</v>
      </c>
      <c r="B309" s="10">
        <v>6736</v>
      </c>
      <c r="C309" s="10" t="s">
        <v>196</v>
      </c>
      <c r="D309" s="10"/>
      <c r="E309" s="10" t="s">
        <v>873</v>
      </c>
      <c r="F309" s="10" t="s">
        <v>874</v>
      </c>
      <c r="G309" s="10"/>
      <c r="H309" s="10">
        <v>103</v>
      </c>
      <c r="I309" s="28">
        <f t="shared" si="15"/>
        <v>12.016666666666666</v>
      </c>
      <c r="J309" s="28">
        <v>56</v>
      </c>
      <c r="K309" s="28">
        <f t="shared" si="16"/>
        <v>68.016666666666666</v>
      </c>
      <c r="L309" s="29"/>
      <c r="M309" s="29"/>
      <c r="N309" s="29"/>
      <c r="O309" s="40"/>
      <c r="P309" s="30"/>
      <c r="Q309" s="10" t="s">
        <v>867</v>
      </c>
      <c r="R309" s="10">
        <v>2</v>
      </c>
      <c r="S309" s="21" t="s">
        <v>795</v>
      </c>
      <c r="T309" s="10"/>
      <c r="U309" s="10">
        <v>7225</v>
      </c>
      <c r="V309" s="10" t="s">
        <v>422</v>
      </c>
      <c r="W309" s="10">
        <v>5500</v>
      </c>
      <c r="X309" s="10" t="s">
        <v>853</v>
      </c>
      <c r="Y309" s="10">
        <v>3250</v>
      </c>
      <c r="Z309" s="10" t="s">
        <v>802</v>
      </c>
      <c r="AA309" s="10">
        <v>30</v>
      </c>
      <c r="AB309" s="10">
        <v>1769.63</v>
      </c>
      <c r="AC309" s="10">
        <v>71.53</v>
      </c>
      <c r="AD309" s="10">
        <v>36.15</v>
      </c>
    </row>
    <row r="310" spans="1:30">
      <c r="A310" s="10">
        <v>901</v>
      </c>
      <c r="B310" s="10">
        <v>5532</v>
      </c>
      <c r="C310" s="10" t="s">
        <v>85</v>
      </c>
      <c r="D310" s="10"/>
      <c r="E310" s="10" t="s">
        <v>873</v>
      </c>
      <c r="F310" s="10" t="s">
        <v>874</v>
      </c>
      <c r="G310" s="10"/>
      <c r="H310" s="10">
        <v>221</v>
      </c>
      <c r="I310" s="28">
        <f t="shared" si="15"/>
        <v>25.783333333333331</v>
      </c>
      <c r="J310" s="28">
        <v>42</v>
      </c>
      <c r="K310" s="28">
        <f t="shared" si="16"/>
        <v>67.783333333333331</v>
      </c>
      <c r="L310" s="29"/>
      <c r="M310" s="29"/>
      <c r="N310" s="29"/>
      <c r="O310" s="40"/>
      <c r="P310" s="30"/>
      <c r="Q310" s="10" t="s">
        <v>867</v>
      </c>
      <c r="R310" s="10">
        <v>3</v>
      </c>
      <c r="S310" s="21" t="s">
        <v>795</v>
      </c>
      <c r="T310" s="10"/>
      <c r="U310" s="10">
        <v>8350</v>
      </c>
      <c r="V310" s="10" t="s">
        <v>574</v>
      </c>
      <c r="W310" s="10">
        <v>6000</v>
      </c>
      <c r="X310" s="10" t="s">
        <v>838</v>
      </c>
      <c r="Y310" s="10">
        <v>4000</v>
      </c>
      <c r="Z310" s="10" t="s">
        <v>800</v>
      </c>
      <c r="AA310" s="10">
        <v>30</v>
      </c>
      <c r="AB310" s="10">
        <v>1769.63</v>
      </c>
      <c r="AC310" s="10">
        <v>71.53</v>
      </c>
      <c r="AD310" s="10">
        <v>36.15</v>
      </c>
    </row>
    <row r="311" spans="1:30">
      <c r="A311" s="10">
        <v>902</v>
      </c>
      <c r="B311" s="10">
        <v>7524</v>
      </c>
      <c r="C311" s="10" t="s">
        <v>246</v>
      </c>
      <c r="D311" s="10"/>
      <c r="E311" s="10" t="s">
        <v>873</v>
      </c>
      <c r="F311" s="10" t="s">
        <v>874</v>
      </c>
      <c r="G311" s="10"/>
      <c r="H311" s="10">
        <v>100</v>
      </c>
      <c r="I311" s="28">
        <f t="shared" si="15"/>
        <v>11.666666666666666</v>
      </c>
      <c r="J311" s="28">
        <v>56</v>
      </c>
      <c r="K311" s="28">
        <f t="shared" si="16"/>
        <v>67.666666666666671</v>
      </c>
      <c r="L311" s="29"/>
      <c r="M311" s="29"/>
      <c r="N311" s="29"/>
      <c r="O311" s="40"/>
      <c r="P311" s="30"/>
      <c r="Q311" s="10" t="s">
        <v>867</v>
      </c>
      <c r="R311" s="10">
        <v>1</v>
      </c>
      <c r="S311" s="21" t="s">
        <v>795</v>
      </c>
      <c r="T311" s="10"/>
      <c r="U311" s="10">
        <v>8395</v>
      </c>
      <c r="V311" s="10" t="s">
        <v>559</v>
      </c>
      <c r="W311" s="10">
        <v>6000</v>
      </c>
      <c r="X311" s="10" t="s">
        <v>838</v>
      </c>
      <c r="Y311" s="10">
        <v>4000</v>
      </c>
      <c r="Z311" s="10" t="s">
        <v>800</v>
      </c>
      <c r="AA311" s="10">
        <v>30</v>
      </c>
      <c r="AB311" s="10">
        <v>1769.63</v>
      </c>
      <c r="AC311" s="10">
        <v>71.53</v>
      </c>
      <c r="AD311" s="10">
        <v>36.15</v>
      </c>
    </row>
    <row r="312" spans="1:30">
      <c r="A312" s="10">
        <v>903</v>
      </c>
      <c r="B312" s="10">
        <v>5535</v>
      </c>
      <c r="C312" s="10" t="s">
        <v>87</v>
      </c>
      <c r="D312" s="10"/>
      <c r="E312" s="10" t="s">
        <v>873</v>
      </c>
      <c r="F312" s="10" t="s">
        <v>874</v>
      </c>
      <c r="G312" s="10"/>
      <c r="H312" s="10">
        <v>219</v>
      </c>
      <c r="I312" s="28">
        <f t="shared" si="15"/>
        <v>25.549999999999997</v>
      </c>
      <c r="J312" s="28">
        <v>42</v>
      </c>
      <c r="K312" s="28">
        <f t="shared" si="16"/>
        <v>67.55</v>
      </c>
      <c r="L312" s="29"/>
      <c r="M312" s="29"/>
      <c r="N312" s="29"/>
      <c r="O312" s="40"/>
      <c r="P312" s="30"/>
      <c r="Q312" s="10" t="s">
        <v>867</v>
      </c>
      <c r="R312" s="10">
        <v>3</v>
      </c>
      <c r="S312" s="21" t="s">
        <v>795</v>
      </c>
      <c r="T312" s="10"/>
      <c r="U312" s="10">
        <v>7705</v>
      </c>
      <c r="V312" s="10" t="s">
        <v>460</v>
      </c>
      <c r="W312" s="10">
        <v>6000</v>
      </c>
      <c r="X312" s="10" t="s">
        <v>838</v>
      </c>
      <c r="Y312" s="10">
        <v>3250</v>
      </c>
      <c r="Z312" s="10" t="s">
        <v>802</v>
      </c>
      <c r="AA312" s="10">
        <v>30</v>
      </c>
      <c r="AB312" s="10">
        <v>1769.63</v>
      </c>
      <c r="AC312" s="10">
        <v>71.53</v>
      </c>
      <c r="AD312" s="10">
        <v>36.15</v>
      </c>
    </row>
    <row r="313" spans="1:30">
      <c r="A313" s="10">
        <v>904</v>
      </c>
      <c r="B313" s="10">
        <v>5992</v>
      </c>
      <c r="C313" s="10" t="s">
        <v>109</v>
      </c>
      <c r="D313" s="10"/>
      <c r="E313" s="10" t="s">
        <v>873</v>
      </c>
      <c r="F313" s="10" t="s">
        <v>874</v>
      </c>
      <c r="G313" s="10"/>
      <c r="H313" s="10">
        <v>217</v>
      </c>
      <c r="I313" s="28">
        <f t="shared" si="15"/>
        <v>25.316666666666663</v>
      </c>
      <c r="J313" s="28">
        <v>42</v>
      </c>
      <c r="K313" s="28">
        <f t="shared" si="16"/>
        <v>67.316666666666663</v>
      </c>
      <c r="L313" s="29"/>
      <c r="M313" s="29"/>
      <c r="N313" s="29"/>
      <c r="O313" s="40"/>
      <c r="P313" s="30"/>
      <c r="Q313" s="10" t="s">
        <v>867</v>
      </c>
      <c r="R313" s="10">
        <v>2</v>
      </c>
      <c r="S313" s="21" t="s">
        <v>795</v>
      </c>
      <c r="T313" s="10"/>
      <c r="U313" s="10">
        <v>8245</v>
      </c>
      <c r="V313" s="10" t="s">
        <v>577</v>
      </c>
      <c r="W313" s="10">
        <v>6000</v>
      </c>
      <c r="X313" s="10" t="s">
        <v>838</v>
      </c>
      <c r="Y313" s="10">
        <v>3000</v>
      </c>
      <c r="Z313" s="10" t="s">
        <v>804</v>
      </c>
      <c r="AA313" s="10">
        <v>30</v>
      </c>
      <c r="AB313" s="10">
        <v>1769.63</v>
      </c>
      <c r="AC313" s="10">
        <v>71.53</v>
      </c>
      <c r="AD313" s="10">
        <v>36.15</v>
      </c>
    </row>
    <row r="314" spans="1:30">
      <c r="A314" s="10">
        <v>905</v>
      </c>
      <c r="B314" s="10">
        <v>5234</v>
      </c>
      <c r="C314" s="10" t="s">
        <v>0</v>
      </c>
      <c r="D314" s="10"/>
      <c r="E314" s="10" t="s">
        <v>873</v>
      </c>
      <c r="F314" s="10" t="s">
        <v>874</v>
      </c>
      <c r="G314" s="10"/>
      <c r="H314" s="10">
        <v>212</v>
      </c>
      <c r="I314" s="28">
        <f t="shared" si="15"/>
        <v>24.733333333333331</v>
      </c>
      <c r="J314" s="28">
        <v>42</v>
      </c>
      <c r="K314" s="28">
        <f t="shared" si="16"/>
        <v>66.733333333333334</v>
      </c>
      <c r="L314" s="29"/>
      <c r="M314" s="29"/>
      <c r="N314" s="29"/>
      <c r="O314" s="40"/>
      <c r="P314" s="30"/>
      <c r="Q314" s="10" t="s">
        <v>867</v>
      </c>
      <c r="R314" s="10">
        <v>3</v>
      </c>
      <c r="S314" s="21" t="s">
        <v>795</v>
      </c>
      <c r="T314" s="10"/>
      <c r="U314" s="10">
        <v>7990</v>
      </c>
      <c r="V314" s="10" t="s">
        <v>467</v>
      </c>
      <c r="W314" s="10">
        <v>6000</v>
      </c>
      <c r="X314" s="10" t="s">
        <v>838</v>
      </c>
      <c r="Y314" s="10">
        <v>3500</v>
      </c>
      <c r="Z314" s="10" t="s">
        <v>808</v>
      </c>
      <c r="AA314" s="10">
        <v>30</v>
      </c>
      <c r="AB314" s="10">
        <v>1769.63</v>
      </c>
      <c r="AC314" s="10">
        <v>71.53</v>
      </c>
      <c r="AD314" s="10">
        <v>36.15</v>
      </c>
    </row>
    <row r="315" spans="1:30">
      <c r="A315" s="10">
        <v>906</v>
      </c>
      <c r="B315" s="10">
        <v>2654</v>
      </c>
      <c r="C315" s="10" t="s">
        <v>453</v>
      </c>
      <c r="D315" s="10"/>
      <c r="E315" s="10" t="s">
        <v>873</v>
      </c>
      <c r="F315" s="10" t="s">
        <v>874</v>
      </c>
      <c r="G315" s="10"/>
      <c r="H315" s="10">
        <v>210</v>
      </c>
      <c r="I315" s="28">
        <f t="shared" si="15"/>
        <v>24.499999999999996</v>
      </c>
      <c r="J315" s="28">
        <v>42</v>
      </c>
      <c r="K315" s="28">
        <f t="shared" si="16"/>
        <v>66.5</v>
      </c>
      <c r="L315" s="29"/>
      <c r="M315" s="29"/>
      <c r="N315" s="29"/>
      <c r="O315" s="40"/>
      <c r="P315" s="30"/>
      <c r="Q315" s="10" t="s">
        <v>867</v>
      </c>
      <c r="R315" s="10">
        <v>3</v>
      </c>
      <c r="S315" s="21" t="s">
        <v>795</v>
      </c>
      <c r="T315" s="10"/>
      <c r="U315" s="10">
        <v>6355</v>
      </c>
      <c r="V315" s="10" t="s">
        <v>842</v>
      </c>
      <c r="W315" s="10">
        <v>4500</v>
      </c>
      <c r="X315" s="10" t="s">
        <v>797</v>
      </c>
      <c r="Y315" s="10">
        <v>3000</v>
      </c>
      <c r="Z315" s="10" t="s">
        <v>804</v>
      </c>
      <c r="AA315" s="10">
        <v>30</v>
      </c>
      <c r="AB315" s="10">
        <v>1769.63</v>
      </c>
      <c r="AC315" s="10">
        <v>71.53</v>
      </c>
      <c r="AD315" s="10">
        <v>36.15</v>
      </c>
    </row>
    <row r="316" spans="1:30">
      <c r="A316" s="10">
        <v>907</v>
      </c>
      <c r="B316" s="10">
        <v>5577</v>
      </c>
      <c r="C316" s="10" t="s">
        <v>94</v>
      </c>
      <c r="D316" s="10"/>
      <c r="E316" s="10" t="s">
        <v>873</v>
      </c>
      <c r="F316" s="10" t="s">
        <v>874</v>
      </c>
      <c r="G316" s="10"/>
      <c r="H316" s="10">
        <v>209</v>
      </c>
      <c r="I316" s="28">
        <f t="shared" si="15"/>
        <v>24.383333333333329</v>
      </c>
      <c r="J316" s="28">
        <v>42</v>
      </c>
      <c r="K316" s="28">
        <f t="shared" si="16"/>
        <v>66.383333333333326</v>
      </c>
      <c r="L316" s="29"/>
      <c r="M316" s="29"/>
      <c r="N316" s="29"/>
      <c r="O316" s="40"/>
      <c r="P316" s="30"/>
      <c r="Q316" s="10" t="s">
        <v>867</v>
      </c>
      <c r="R316" s="10">
        <v>3</v>
      </c>
      <c r="S316" s="21" t="s">
        <v>795</v>
      </c>
      <c r="T316" s="10"/>
      <c r="U316" s="10">
        <v>8245</v>
      </c>
      <c r="V316" s="10" t="s">
        <v>577</v>
      </c>
      <c r="W316" s="10">
        <v>6000</v>
      </c>
      <c r="X316" s="10" t="s">
        <v>838</v>
      </c>
      <c r="Y316" s="10">
        <v>3000</v>
      </c>
      <c r="Z316" s="10" t="s">
        <v>804</v>
      </c>
      <c r="AA316" s="10">
        <v>30</v>
      </c>
      <c r="AB316" s="10">
        <v>1769.63</v>
      </c>
      <c r="AC316" s="10">
        <v>71.53</v>
      </c>
      <c r="AD316" s="10">
        <v>36.15</v>
      </c>
    </row>
    <row r="317" spans="1:30">
      <c r="A317" s="10">
        <v>908</v>
      </c>
      <c r="B317" s="10">
        <v>5440</v>
      </c>
      <c r="C317" s="10" t="s">
        <v>49</v>
      </c>
      <c r="D317" s="10"/>
      <c r="E317" s="10" t="s">
        <v>873</v>
      </c>
      <c r="F317" s="10" t="s">
        <v>874</v>
      </c>
      <c r="G317" s="10"/>
      <c r="H317" s="10">
        <v>208</v>
      </c>
      <c r="I317" s="28">
        <f t="shared" si="15"/>
        <v>24.266666666666666</v>
      </c>
      <c r="J317" s="28">
        <v>42</v>
      </c>
      <c r="K317" s="28">
        <f t="shared" si="16"/>
        <v>66.266666666666666</v>
      </c>
      <c r="L317" s="29"/>
      <c r="M317" s="29"/>
      <c r="N317" s="29"/>
      <c r="O317" s="40"/>
      <c r="P317" s="30"/>
      <c r="Q317" s="10" t="s">
        <v>867</v>
      </c>
      <c r="R317" s="10">
        <v>3</v>
      </c>
      <c r="S317" s="21" t="s">
        <v>795</v>
      </c>
      <c r="T317" s="10"/>
      <c r="U317" s="10">
        <v>8305</v>
      </c>
      <c r="V317" s="10" t="s">
        <v>1202</v>
      </c>
      <c r="W317" s="10">
        <v>6000</v>
      </c>
      <c r="X317" s="10" t="s">
        <v>838</v>
      </c>
      <c r="Y317" s="10">
        <v>4000</v>
      </c>
      <c r="Z317" s="10" t="s">
        <v>800</v>
      </c>
      <c r="AA317" s="10">
        <v>30</v>
      </c>
      <c r="AB317" s="10">
        <v>1769.63</v>
      </c>
      <c r="AC317" s="10">
        <v>71.53</v>
      </c>
      <c r="AD317" s="10">
        <v>36.15</v>
      </c>
    </row>
    <row r="318" spans="1:30">
      <c r="A318" s="10">
        <v>909</v>
      </c>
      <c r="B318" s="10">
        <v>8377</v>
      </c>
      <c r="C318" s="10" t="s">
        <v>399</v>
      </c>
      <c r="D318" s="10"/>
      <c r="E318" s="10" t="s">
        <v>873</v>
      </c>
      <c r="F318" s="10" t="s">
        <v>874</v>
      </c>
      <c r="G318" s="10"/>
      <c r="H318" s="10">
        <v>81</v>
      </c>
      <c r="I318" s="28">
        <f t="shared" si="15"/>
        <v>9.4499999999999993</v>
      </c>
      <c r="J318" s="28">
        <v>56</v>
      </c>
      <c r="K318" s="28">
        <f t="shared" si="16"/>
        <v>65.45</v>
      </c>
      <c r="L318" s="29"/>
      <c r="M318" s="29"/>
      <c r="N318" s="29"/>
      <c r="O318" s="40"/>
      <c r="P318" s="30"/>
      <c r="Q318" s="10" t="s">
        <v>867</v>
      </c>
      <c r="R318" s="10">
        <v>0</v>
      </c>
      <c r="S318" s="21" t="s">
        <v>795</v>
      </c>
      <c r="T318" s="10"/>
      <c r="U318" s="10">
        <v>8395</v>
      </c>
      <c r="V318" s="10" t="s">
        <v>559</v>
      </c>
      <c r="W318" s="10">
        <v>6000</v>
      </c>
      <c r="X318" s="10" t="s">
        <v>838</v>
      </c>
      <c r="Y318" s="10">
        <v>4000</v>
      </c>
      <c r="Z318" s="10" t="s">
        <v>800</v>
      </c>
      <c r="AA318" s="10">
        <v>30</v>
      </c>
      <c r="AB318" s="10">
        <v>1769.63</v>
      </c>
      <c r="AC318" s="10">
        <v>71.53</v>
      </c>
      <c r="AD318" s="10">
        <v>36.15</v>
      </c>
    </row>
    <row r="319" spans="1:30">
      <c r="A319" s="10">
        <v>910</v>
      </c>
      <c r="B319" s="10">
        <v>2756</v>
      </c>
      <c r="C319" s="10" t="s">
        <v>468</v>
      </c>
      <c r="D319" s="10"/>
      <c r="E319" s="10" t="s">
        <v>873</v>
      </c>
      <c r="F319" s="10" t="s">
        <v>874</v>
      </c>
      <c r="G319" s="10"/>
      <c r="H319" s="10">
        <v>193</v>
      </c>
      <c r="I319" s="28">
        <f t="shared" si="15"/>
        <v>22.516666666666666</v>
      </c>
      <c r="J319" s="28">
        <v>42</v>
      </c>
      <c r="K319" s="28">
        <f t="shared" si="16"/>
        <v>64.516666666666666</v>
      </c>
      <c r="L319" s="29"/>
      <c r="M319" s="29"/>
      <c r="N319" s="29"/>
      <c r="O319" s="40"/>
      <c r="P319" s="30"/>
      <c r="Q319" s="10" t="s">
        <v>867</v>
      </c>
      <c r="R319" s="10">
        <v>3</v>
      </c>
      <c r="S319" s="21" t="s">
        <v>795</v>
      </c>
      <c r="T319" s="10"/>
      <c r="U319" s="10">
        <v>8305</v>
      </c>
      <c r="V319" s="10" t="s">
        <v>1202</v>
      </c>
      <c r="W319" s="10">
        <v>6000</v>
      </c>
      <c r="X319" s="10" t="s">
        <v>838</v>
      </c>
      <c r="Y319" s="10">
        <v>4000</v>
      </c>
      <c r="Z319" s="10" t="s">
        <v>800</v>
      </c>
      <c r="AA319" s="10">
        <v>30</v>
      </c>
      <c r="AB319" s="10">
        <v>1769.63</v>
      </c>
      <c r="AC319" s="10">
        <v>71.53</v>
      </c>
      <c r="AD319" s="10">
        <v>36.15</v>
      </c>
    </row>
    <row r="320" spans="1:30">
      <c r="A320" s="10">
        <v>911</v>
      </c>
      <c r="B320" s="10">
        <v>5415</v>
      </c>
      <c r="C320" s="10" t="s">
        <v>33</v>
      </c>
      <c r="D320" s="10"/>
      <c r="E320" s="10" t="s">
        <v>873</v>
      </c>
      <c r="F320" s="10" t="s">
        <v>874</v>
      </c>
      <c r="G320" s="10"/>
      <c r="H320" s="10">
        <v>191</v>
      </c>
      <c r="I320" s="28">
        <f t="shared" si="15"/>
        <v>22.283333333333331</v>
      </c>
      <c r="J320" s="28">
        <v>42</v>
      </c>
      <c r="K320" s="28">
        <f t="shared" si="16"/>
        <v>64.283333333333331</v>
      </c>
      <c r="L320" s="29"/>
      <c r="M320" s="29"/>
      <c r="N320" s="29"/>
      <c r="O320" s="40"/>
      <c r="P320" s="30"/>
      <c r="Q320" s="10" t="s">
        <v>867</v>
      </c>
      <c r="R320" s="10">
        <v>3</v>
      </c>
      <c r="S320" s="21" t="s">
        <v>795</v>
      </c>
      <c r="T320" s="10"/>
      <c r="U320" s="10">
        <v>7990</v>
      </c>
      <c r="V320" s="10" t="s">
        <v>467</v>
      </c>
      <c r="W320" s="10">
        <v>6000</v>
      </c>
      <c r="X320" s="10" t="s">
        <v>838</v>
      </c>
      <c r="Y320" s="10">
        <v>3500</v>
      </c>
      <c r="Z320" s="10" t="s">
        <v>808</v>
      </c>
      <c r="AA320" s="10">
        <v>30</v>
      </c>
      <c r="AB320" s="10">
        <v>1769.63</v>
      </c>
      <c r="AC320" s="10">
        <v>71.53</v>
      </c>
      <c r="AD320" s="10">
        <v>36.15</v>
      </c>
    </row>
    <row r="321" spans="1:30">
      <c r="A321" s="10">
        <v>912</v>
      </c>
      <c r="B321" s="10">
        <v>8371</v>
      </c>
      <c r="C321" s="10" t="s">
        <v>397</v>
      </c>
      <c r="D321" s="10"/>
      <c r="E321" s="10" t="s">
        <v>873</v>
      </c>
      <c r="F321" s="10" t="s">
        <v>874</v>
      </c>
      <c r="G321" s="10"/>
      <c r="H321" s="10">
        <v>66</v>
      </c>
      <c r="I321" s="28">
        <f t="shared" si="15"/>
        <v>7.6999999999999993</v>
      </c>
      <c r="J321" s="28">
        <v>56</v>
      </c>
      <c r="K321" s="28">
        <f t="shared" si="16"/>
        <v>63.7</v>
      </c>
      <c r="L321" s="29"/>
      <c r="M321" s="29"/>
      <c r="N321" s="29"/>
      <c r="O321" s="40"/>
      <c r="P321" s="30"/>
      <c r="Q321" s="10" t="s">
        <v>867</v>
      </c>
      <c r="R321" s="10">
        <v>0</v>
      </c>
      <c r="S321" s="21" t="s">
        <v>795</v>
      </c>
      <c r="T321" s="10"/>
      <c r="U321" s="10">
        <v>8735</v>
      </c>
      <c r="V321" s="10" t="s">
        <v>805</v>
      </c>
      <c r="W321" s="10">
        <v>5500</v>
      </c>
      <c r="X321" s="10" t="s">
        <v>853</v>
      </c>
      <c r="Y321" s="10">
        <v>3250</v>
      </c>
      <c r="Z321" s="10" t="s">
        <v>802</v>
      </c>
      <c r="AA321" s="10">
        <v>30</v>
      </c>
      <c r="AB321" s="10">
        <v>1769.63</v>
      </c>
      <c r="AC321" s="10">
        <v>71.53</v>
      </c>
      <c r="AD321" s="10">
        <v>36.15</v>
      </c>
    </row>
    <row r="322" spans="1:30">
      <c r="A322" s="10">
        <v>913</v>
      </c>
      <c r="B322" s="10">
        <v>8295</v>
      </c>
      <c r="C322" s="10" t="s">
        <v>394</v>
      </c>
      <c r="D322" s="10"/>
      <c r="E322" s="10" t="s">
        <v>873</v>
      </c>
      <c r="F322" s="10" t="s">
        <v>874</v>
      </c>
      <c r="G322" s="10"/>
      <c r="H322" s="10">
        <v>64</v>
      </c>
      <c r="I322" s="28">
        <f t="shared" si="15"/>
        <v>7.4666666666666659</v>
      </c>
      <c r="J322" s="28">
        <v>56</v>
      </c>
      <c r="K322" s="28">
        <f t="shared" si="16"/>
        <v>63.466666666666669</v>
      </c>
      <c r="L322" s="29"/>
      <c r="M322" s="29"/>
      <c r="N322" s="29"/>
      <c r="O322" s="40"/>
      <c r="P322" s="30"/>
      <c r="Q322" s="10" t="s">
        <v>867</v>
      </c>
      <c r="R322" s="10">
        <v>0</v>
      </c>
      <c r="S322" s="21" t="s">
        <v>795</v>
      </c>
      <c r="T322" s="10"/>
      <c r="U322" s="10">
        <v>4705</v>
      </c>
      <c r="V322" s="10" t="s">
        <v>1233</v>
      </c>
      <c r="W322" s="10">
        <v>4000</v>
      </c>
      <c r="X322" s="10" t="s">
        <v>819</v>
      </c>
      <c r="Y322" s="10">
        <v>2000</v>
      </c>
      <c r="Z322" s="10" t="s">
        <v>828</v>
      </c>
      <c r="AA322" s="10">
        <v>30</v>
      </c>
      <c r="AB322" s="10">
        <v>1769.63</v>
      </c>
      <c r="AC322" s="10">
        <v>71.53</v>
      </c>
      <c r="AD322" s="10">
        <v>36.15</v>
      </c>
    </row>
    <row r="323" spans="1:30">
      <c r="A323" s="10">
        <v>914</v>
      </c>
      <c r="B323" s="10">
        <v>5435</v>
      </c>
      <c r="C323" s="10" t="s">
        <v>48</v>
      </c>
      <c r="D323" s="10"/>
      <c r="E323" s="10" t="s">
        <v>873</v>
      </c>
      <c r="F323" s="10" t="s">
        <v>874</v>
      </c>
      <c r="G323" s="10"/>
      <c r="H323" s="10">
        <v>180</v>
      </c>
      <c r="I323" s="28">
        <f t="shared" si="15"/>
        <v>20.999999999999996</v>
      </c>
      <c r="J323" s="28">
        <v>42</v>
      </c>
      <c r="K323" s="28">
        <f t="shared" si="16"/>
        <v>63</v>
      </c>
      <c r="L323" s="29"/>
      <c r="M323" s="29"/>
      <c r="N323" s="29"/>
      <c r="O323" s="40"/>
      <c r="P323" s="30"/>
      <c r="Q323" s="10" t="s">
        <v>867</v>
      </c>
      <c r="R323" s="10">
        <v>3</v>
      </c>
      <c r="S323" s="21" t="s">
        <v>795</v>
      </c>
      <c r="T323" s="10"/>
      <c r="U323" s="10">
        <v>8245</v>
      </c>
      <c r="V323" s="10" t="s">
        <v>577</v>
      </c>
      <c r="W323" s="10">
        <v>6000</v>
      </c>
      <c r="X323" s="10" t="s">
        <v>838</v>
      </c>
      <c r="Y323" s="10">
        <v>3000</v>
      </c>
      <c r="Z323" s="10" t="s">
        <v>804</v>
      </c>
      <c r="AA323" s="10">
        <v>30</v>
      </c>
      <c r="AB323" s="10">
        <v>1769.63</v>
      </c>
      <c r="AC323" s="10">
        <v>71.53</v>
      </c>
      <c r="AD323" s="10">
        <v>36.15</v>
      </c>
    </row>
    <row r="324" spans="1:30">
      <c r="A324" s="10">
        <v>915</v>
      </c>
      <c r="B324" s="10">
        <v>8289</v>
      </c>
      <c r="C324" s="10" t="s">
        <v>391</v>
      </c>
      <c r="D324" s="10"/>
      <c r="E324" s="10" t="s">
        <v>873</v>
      </c>
      <c r="F324" s="10" t="s">
        <v>874</v>
      </c>
      <c r="G324" s="10"/>
      <c r="H324" s="10">
        <v>58</v>
      </c>
      <c r="I324" s="28">
        <f t="shared" si="15"/>
        <v>6.7666666666666657</v>
      </c>
      <c r="J324" s="28">
        <v>56</v>
      </c>
      <c r="K324" s="28">
        <f t="shared" si="16"/>
        <v>62.766666666666666</v>
      </c>
      <c r="L324" s="29"/>
      <c r="M324" s="29"/>
      <c r="N324" s="29"/>
      <c r="O324" s="40"/>
      <c r="P324" s="30"/>
      <c r="Q324" s="10" t="s">
        <v>867</v>
      </c>
      <c r="R324" s="10">
        <v>0</v>
      </c>
      <c r="S324" s="21" t="s">
        <v>795</v>
      </c>
      <c r="T324" s="10"/>
      <c r="U324" s="10">
        <v>7780</v>
      </c>
      <c r="V324" s="10" t="s">
        <v>454</v>
      </c>
      <c r="W324" s="10">
        <v>6000</v>
      </c>
      <c r="X324" s="10" t="s">
        <v>838</v>
      </c>
      <c r="Y324" s="10">
        <v>3250</v>
      </c>
      <c r="Z324" s="10" t="s">
        <v>802</v>
      </c>
      <c r="AA324" s="10">
        <v>30</v>
      </c>
      <c r="AB324" s="10">
        <v>1769.63</v>
      </c>
      <c r="AC324" s="10">
        <v>71.53</v>
      </c>
      <c r="AD324" s="10">
        <v>36.15</v>
      </c>
    </row>
    <row r="325" spans="1:30">
      <c r="A325" s="10">
        <v>916</v>
      </c>
      <c r="B325" s="10">
        <v>5301</v>
      </c>
      <c r="C325" s="10" t="s">
        <v>21</v>
      </c>
      <c r="D325" s="10"/>
      <c r="E325" s="10" t="s">
        <v>873</v>
      </c>
      <c r="F325" s="10" t="s">
        <v>874</v>
      </c>
      <c r="G325" s="10"/>
      <c r="H325" s="10">
        <v>178</v>
      </c>
      <c r="I325" s="28">
        <f t="shared" si="15"/>
        <v>20.766666666666666</v>
      </c>
      <c r="J325" s="28">
        <v>42</v>
      </c>
      <c r="K325" s="28">
        <f t="shared" si="16"/>
        <v>62.766666666666666</v>
      </c>
      <c r="L325" s="29"/>
      <c r="M325" s="29"/>
      <c r="N325" s="29"/>
      <c r="O325" s="40"/>
      <c r="P325" s="30"/>
      <c r="Q325" s="10" t="s">
        <v>867</v>
      </c>
      <c r="R325" s="10">
        <v>3</v>
      </c>
      <c r="S325" s="21" t="s">
        <v>795</v>
      </c>
      <c r="T325" s="10"/>
      <c r="U325" s="10">
        <v>8245</v>
      </c>
      <c r="V325" s="10" t="s">
        <v>577</v>
      </c>
      <c r="W325" s="10">
        <v>6000</v>
      </c>
      <c r="X325" s="10" t="s">
        <v>838</v>
      </c>
      <c r="Y325" s="10">
        <v>3000</v>
      </c>
      <c r="Z325" s="10" t="s">
        <v>804</v>
      </c>
      <c r="AA325" s="10">
        <v>30</v>
      </c>
      <c r="AB325" s="10">
        <v>1769.63</v>
      </c>
      <c r="AC325" s="10">
        <v>71.53</v>
      </c>
      <c r="AD325" s="10">
        <v>36.15</v>
      </c>
    </row>
    <row r="326" spans="1:30">
      <c r="A326" s="10">
        <v>917</v>
      </c>
      <c r="B326" s="10">
        <v>8290</v>
      </c>
      <c r="C326" s="10" t="s">
        <v>392</v>
      </c>
      <c r="D326" s="10"/>
      <c r="E326" s="10" t="s">
        <v>873</v>
      </c>
      <c r="F326" s="10" t="s">
        <v>874</v>
      </c>
      <c r="G326" s="10"/>
      <c r="H326" s="10">
        <v>57</v>
      </c>
      <c r="I326" s="28">
        <f t="shared" si="15"/>
        <v>6.6499999999999995</v>
      </c>
      <c r="J326" s="28">
        <v>56</v>
      </c>
      <c r="K326" s="28">
        <f t="shared" si="16"/>
        <v>62.65</v>
      </c>
      <c r="L326" s="29"/>
      <c r="M326" s="29"/>
      <c r="N326" s="29"/>
      <c r="O326" s="40"/>
      <c r="P326" s="30"/>
      <c r="Q326" s="10" t="s">
        <v>867</v>
      </c>
      <c r="R326" s="10">
        <v>0</v>
      </c>
      <c r="S326" s="21" t="s">
        <v>795</v>
      </c>
      <c r="T326" s="10"/>
      <c r="U326" s="10">
        <v>4705</v>
      </c>
      <c r="V326" s="10" t="s">
        <v>1233</v>
      </c>
      <c r="W326" s="10">
        <v>4000</v>
      </c>
      <c r="X326" s="10" t="s">
        <v>819</v>
      </c>
      <c r="Y326" s="10">
        <v>2000</v>
      </c>
      <c r="Z326" s="10" t="s">
        <v>828</v>
      </c>
      <c r="AA326" s="10">
        <v>30</v>
      </c>
      <c r="AB326" s="10">
        <v>1769.63</v>
      </c>
      <c r="AC326" s="10">
        <v>71.53</v>
      </c>
      <c r="AD326" s="10">
        <v>36.15</v>
      </c>
    </row>
    <row r="327" spans="1:30">
      <c r="A327" s="10">
        <v>918</v>
      </c>
      <c r="B327" s="10">
        <v>5473</v>
      </c>
      <c r="C327" s="10" t="s">
        <v>56</v>
      </c>
      <c r="D327" s="10"/>
      <c r="E327" s="10" t="s">
        <v>873</v>
      </c>
      <c r="F327" s="10" t="s">
        <v>874</v>
      </c>
      <c r="G327" s="10"/>
      <c r="H327" s="10">
        <v>162</v>
      </c>
      <c r="I327" s="28">
        <f t="shared" si="15"/>
        <v>18.899999999999999</v>
      </c>
      <c r="J327" s="28">
        <v>42</v>
      </c>
      <c r="K327" s="28">
        <f t="shared" si="16"/>
        <v>60.9</v>
      </c>
      <c r="L327" s="29"/>
      <c r="M327" s="29"/>
      <c r="N327" s="29"/>
      <c r="O327" s="40"/>
      <c r="P327" s="30"/>
      <c r="Q327" s="10" t="s">
        <v>867</v>
      </c>
      <c r="R327" s="10">
        <v>3</v>
      </c>
      <c r="S327" s="21" t="s">
        <v>795</v>
      </c>
      <c r="T327" s="10"/>
      <c r="U327" s="10">
        <v>8350</v>
      </c>
      <c r="V327" s="10" t="s">
        <v>574</v>
      </c>
      <c r="W327" s="10">
        <v>6000</v>
      </c>
      <c r="X327" s="10" t="s">
        <v>838</v>
      </c>
      <c r="Y327" s="10">
        <v>4000</v>
      </c>
      <c r="Z327" s="10" t="s">
        <v>800</v>
      </c>
      <c r="AA327" s="10">
        <v>30</v>
      </c>
      <c r="AB327" s="10">
        <v>1769.63</v>
      </c>
      <c r="AC327" s="10">
        <v>71.53</v>
      </c>
      <c r="AD327" s="10">
        <v>36.15</v>
      </c>
    </row>
    <row r="328" spans="1:30">
      <c r="A328" s="10">
        <v>919</v>
      </c>
      <c r="B328" s="10">
        <v>2689</v>
      </c>
      <c r="C328" s="10" t="s">
        <v>458</v>
      </c>
      <c r="D328" s="10"/>
      <c r="E328" s="10" t="s">
        <v>873</v>
      </c>
      <c r="F328" s="10" t="s">
        <v>874</v>
      </c>
      <c r="G328" s="10"/>
      <c r="H328" s="10">
        <v>155</v>
      </c>
      <c r="I328" s="28">
        <f t="shared" si="15"/>
        <v>18.083333333333332</v>
      </c>
      <c r="J328" s="28">
        <v>42</v>
      </c>
      <c r="K328" s="28">
        <f t="shared" si="16"/>
        <v>60.083333333333329</v>
      </c>
      <c r="L328" s="29"/>
      <c r="M328" s="29"/>
      <c r="N328" s="29"/>
      <c r="O328" s="40"/>
      <c r="P328" s="30"/>
      <c r="Q328" s="10" t="s">
        <v>867</v>
      </c>
      <c r="R328" s="10">
        <v>2</v>
      </c>
      <c r="S328" s="21" t="s">
        <v>795</v>
      </c>
      <c r="T328" s="10"/>
      <c r="U328" s="10">
        <v>8305</v>
      </c>
      <c r="V328" s="10" t="s">
        <v>1202</v>
      </c>
      <c r="W328" s="10">
        <v>6000</v>
      </c>
      <c r="X328" s="10" t="s">
        <v>838</v>
      </c>
      <c r="Y328" s="10">
        <v>4000</v>
      </c>
      <c r="Z328" s="10" t="s">
        <v>800</v>
      </c>
      <c r="AA328" s="10">
        <v>30</v>
      </c>
      <c r="AB328" s="10">
        <v>1769.63</v>
      </c>
      <c r="AC328" s="10">
        <v>71.53</v>
      </c>
      <c r="AD328" s="10">
        <v>36.15</v>
      </c>
    </row>
    <row r="329" spans="1:30">
      <c r="A329" s="10">
        <v>920</v>
      </c>
      <c r="B329" s="10">
        <v>2049</v>
      </c>
      <c r="C329" s="10" t="s">
        <v>1201</v>
      </c>
      <c r="D329" s="10"/>
      <c r="E329" s="10" t="s">
        <v>873</v>
      </c>
      <c r="F329" s="10" t="s">
        <v>874</v>
      </c>
      <c r="G329" s="10"/>
      <c r="H329" s="10">
        <v>152</v>
      </c>
      <c r="I329" s="28">
        <f t="shared" si="15"/>
        <v>17.733333333333331</v>
      </c>
      <c r="J329" s="28">
        <v>42</v>
      </c>
      <c r="K329" s="28">
        <f t="shared" si="16"/>
        <v>59.733333333333334</v>
      </c>
      <c r="L329" s="29"/>
      <c r="M329" s="29"/>
      <c r="N329" s="29"/>
      <c r="O329" s="40"/>
      <c r="P329" s="30"/>
      <c r="Q329" s="10" t="s">
        <v>867</v>
      </c>
      <c r="R329" s="10">
        <v>2</v>
      </c>
      <c r="S329" s="21" t="s">
        <v>795</v>
      </c>
      <c r="T329" s="10"/>
      <c r="U329" s="10">
        <v>8305</v>
      </c>
      <c r="V329" s="10" t="s">
        <v>1202</v>
      </c>
      <c r="W329" s="10">
        <v>6000</v>
      </c>
      <c r="X329" s="10" t="s">
        <v>838</v>
      </c>
      <c r="Y329" s="10">
        <v>4000</v>
      </c>
      <c r="Z329" s="10" t="s">
        <v>800</v>
      </c>
      <c r="AA329" s="10">
        <v>30</v>
      </c>
      <c r="AB329" s="10">
        <v>1769.63</v>
      </c>
      <c r="AC329" s="10">
        <v>71.53</v>
      </c>
      <c r="AD329" s="10">
        <v>36.15</v>
      </c>
    </row>
    <row r="330" spans="1:30">
      <c r="A330" s="10">
        <v>921</v>
      </c>
      <c r="B330" s="10">
        <v>2840</v>
      </c>
      <c r="C330" s="10" t="s">
        <v>496</v>
      </c>
      <c r="D330" s="10"/>
      <c r="E330" s="10" t="s">
        <v>873</v>
      </c>
      <c r="F330" s="10" t="s">
        <v>874</v>
      </c>
      <c r="G330" s="10"/>
      <c r="H330" s="10">
        <v>152</v>
      </c>
      <c r="I330" s="28">
        <f t="shared" si="15"/>
        <v>17.733333333333331</v>
      </c>
      <c r="J330" s="28">
        <v>42</v>
      </c>
      <c r="K330" s="28">
        <f t="shared" si="16"/>
        <v>59.733333333333334</v>
      </c>
      <c r="L330" s="29"/>
      <c r="M330" s="29"/>
      <c r="N330" s="29"/>
      <c r="O330" s="40"/>
      <c r="P330" s="30"/>
      <c r="Q330" s="10" t="s">
        <v>867</v>
      </c>
      <c r="R330" s="10">
        <v>2</v>
      </c>
      <c r="S330" s="21" t="s">
        <v>795</v>
      </c>
      <c r="T330" s="10">
        <v>83.33</v>
      </c>
      <c r="U330" s="10">
        <v>8010</v>
      </c>
      <c r="V330" s="10" t="s">
        <v>497</v>
      </c>
      <c r="W330" s="10">
        <v>6000</v>
      </c>
      <c r="X330" s="10" t="s">
        <v>838</v>
      </c>
      <c r="Y330" s="10">
        <v>3500</v>
      </c>
      <c r="Z330" s="10" t="s">
        <v>808</v>
      </c>
      <c r="AA330" s="10">
        <v>30</v>
      </c>
      <c r="AB330" s="10">
        <v>1474.63</v>
      </c>
      <c r="AC330" s="10">
        <v>59.61</v>
      </c>
      <c r="AD330" s="10">
        <v>30.12</v>
      </c>
    </row>
    <row r="331" spans="1:30">
      <c r="A331" s="10">
        <v>922</v>
      </c>
      <c r="B331" s="10">
        <v>5507</v>
      </c>
      <c r="C331" s="10" t="s">
        <v>75</v>
      </c>
      <c r="D331" s="10"/>
      <c r="E331" s="10" t="s">
        <v>873</v>
      </c>
      <c r="F331" s="10" t="s">
        <v>874</v>
      </c>
      <c r="G331" s="10"/>
      <c r="H331" s="10">
        <v>147</v>
      </c>
      <c r="I331" s="28">
        <f t="shared" si="15"/>
        <v>17.149999999999999</v>
      </c>
      <c r="J331" s="28">
        <v>42</v>
      </c>
      <c r="K331" s="28">
        <f t="shared" si="16"/>
        <v>59.15</v>
      </c>
      <c r="L331" s="29"/>
      <c r="M331" s="29"/>
      <c r="N331" s="29"/>
      <c r="O331" s="40"/>
      <c r="P331" s="30"/>
      <c r="Q331" s="10" t="s">
        <v>867</v>
      </c>
      <c r="R331" s="10">
        <v>3</v>
      </c>
      <c r="S331" s="21" t="s">
        <v>795</v>
      </c>
      <c r="T331" s="10"/>
      <c r="U331" s="10">
        <v>8245</v>
      </c>
      <c r="V331" s="10" t="s">
        <v>577</v>
      </c>
      <c r="W331" s="10">
        <v>6000</v>
      </c>
      <c r="X331" s="10" t="s">
        <v>838</v>
      </c>
      <c r="Y331" s="10">
        <v>3000</v>
      </c>
      <c r="Z331" s="10" t="s">
        <v>804</v>
      </c>
      <c r="AA331" s="10">
        <v>30</v>
      </c>
      <c r="AB331" s="10">
        <v>1769.63</v>
      </c>
      <c r="AC331" s="10">
        <v>71.53</v>
      </c>
      <c r="AD331" s="10">
        <v>36.15</v>
      </c>
    </row>
    <row r="332" spans="1:30">
      <c r="A332" s="10">
        <v>923</v>
      </c>
      <c r="B332" s="10">
        <v>4895</v>
      </c>
      <c r="C332" s="10" t="s">
        <v>719</v>
      </c>
      <c r="D332" s="10"/>
      <c r="E332" s="10" t="s">
        <v>873</v>
      </c>
      <c r="F332" s="10" t="s">
        <v>874</v>
      </c>
      <c r="G332" s="10">
        <v>30</v>
      </c>
      <c r="H332" s="10"/>
      <c r="I332" s="28">
        <v>30</v>
      </c>
      <c r="J332" s="28">
        <v>28</v>
      </c>
      <c r="K332" s="28">
        <f t="shared" si="16"/>
        <v>58</v>
      </c>
      <c r="L332" s="29"/>
      <c r="M332" s="29"/>
      <c r="N332" s="29"/>
      <c r="O332" s="40"/>
      <c r="P332" s="30"/>
      <c r="Q332" s="10" t="s">
        <v>867</v>
      </c>
      <c r="R332" s="10">
        <v>3</v>
      </c>
      <c r="S332" s="21" t="s">
        <v>795</v>
      </c>
      <c r="T332" s="10"/>
      <c r="U332" s="10">
        <v>8350</v>
      </c>
      <c r="V332" s="10" t="s">
        <v>574</v>
      </c>
      <c r="W332" s="10">
        <v>6000</v>
      </c>
      <c r="X332" s="10" t="s">
        <v>838</v>
      </c>
      <c r="Y332" s="10">
        <v>4000</v>
      </c>
      <c r="Z332" s="10" t="s">
        <v>800</v>
      </c>
      <c r="AA332" s="10">
        <v>30</v>
      </c>
      <c r="AB332" s="10">
        <v>1769.63</v>
      </c>
      <c r="AC332" s="10">
        <v>71.53</v>
      </c>
      <c r="AD332" s="10">
        <v>36.15</v>
      </c>
    </row>
    <row r="333" spans="1:30">
      <c r="A333" s="10">
        <v>924</v>
      </c>
      <c r="B333" s="10">
        <v>3184</v>
      </c>
      <c r="C333" s="10" t="s">
        <v>568</v>
      </c>
      <c r="D333" s="10"/>
      <c r="E333" s="10" t="s">
        <v>873</v>
      </c>
      <c r="F333" s="10" t="s">
        <v>874</v>
      </c>
      <c r="G333" s="10">
        <v>30</v>
      </c>
      <c r="H333" s="10"/>
      <c r="I333" s="28">
        <v>30</v>
      </c>
      <c r="J333" s="28">
        <v>28</v>
      </c>
      <c r="K333" s="28">
        <f t="shared" si="16"/>
        <v>58</v>
      </c>
      <c r="L333" s="29"/>
      <c r="M333" s="29"/>
      <c r="N333" s="29"/>
      <c r="O333" s="40"/>
      <c r="P333" s="30"/>
      <c r="Q333" s="10" t="s">
        <v>867</v>
      </c>
      <c r="R333" s="10">
        <v>3</v>
      </c>
      <c r="S333" s="21" t="s">
        <v>795</v>
      </c>
      <c r="T333" s="10"/>
      <c r="U333" s="10">
        <v>7990</v>
      </c>
      <c r="V333" s="10" t="s">
        <v>467</v>
      </c>
      <c r="W333" s="10">
        <v>6000</v>
      </c>
      <c r="X333" s="10" t="s">
        <v>838</v>
      </c>
      <c r="Y333" s="10">
        <v>3500</v>
      </c>
      <c r="Z333" s="10" t="s">
        <v>808</v>
      </c>
      <c r="AA333" s="10">
        <v>30</v>
      </c>
      <c r="AB333" s="10">
        <v>1769.63</v>
      </c>
      <c r="AC333" s="10">
        <v>71.53</v>
      </c>
      <c r="AD333" s="10">
        <v>36.15</v>
      </c>
    </row>
    <row r="334" spans="1:30">
      <c r="A334" s="10">
        <v>925</v>
      </c>
      <c r="B334" s="10">
        <v>5284</v>
      </c>
      <c r="C334" s="10" t="s">
        <v>17</v>
      </c>
      <c r="D334" s="10"/>
      <c r="E334" s="10" t="s">
        <v>873</v>
      </c>
      <c r="F334" s="10" t="s">
        <v>874</v>
      </c>
      <c r="G334" s="10">
        <v>30</v>
      </c>
      <c r="H334" s="10"/>
      <c r="I334" s="28">
        <v>30</v>
      </c>
      <c r="J334" s="28">
        <v>28</v>
      </c>
      <c r="K334" s="28">
        <f t="shared" si="16"/>
        <v>58</v>
      </c>
      <c r="L334" s="29"/>
      <c r="M334" s="29"/>
      <c r="N334" s="29"/>
      <c r="O334" s="40"/>
      <c r="P334" s="30"/>
      <c r="Q334" s="10" t="s">
        <v>867</v>
      </c>
      <c r="R334" s="10">
        <v>3</v>
      </c>
      <c r="S334" s="21" t="s">
        <v>795</v>
      </c>
      <c r="T334" s="10"/>
      <c r="U334" s="10">
        <v>8350</v>
      </c>
      <c r="V334" s="10" t="s">
        <v>574</v>
      </c>
      <c r="W334" s="10">
        <v>6000</v>
      </c>
      <c r="X334" s="10" t="s">
        <v>838</v>
      </c>
      <c r="Y334" s="10">
        <v>4000</v>
      </c>
      <c r="Z334" s="10" t="s">
        <v>800</v>
      </c>
      <c r="AA334" s="10">
        <v>30</v>
      </c>
      <c r="AB334" s="10">
        <v>1769.63</v>
      </c>
      <c r="AC334" s="10">
        <v>71.53</v>
      </c>
      <c r="AD334" s="10">
        <v>36.15</v>
      </c>
    </row>
    <row r="335" spans="1:30">
      <c r="A335" s="10">
        <v>926</v>
      </c>
      <c r="B335" s="10">
        <v>4207</v>
      </c>
      <c r="C335" s="10" t="s">
        <v>663</v>
      </c>
      <c r="D335" s="10"/>
      <c r="E335" s="10" t="s">
        <v>873</v>
      </c>
      <c r="F335" s="10" t="s">
        <v>874</v>
      </c>
      <c r="G335" s="10">
        <v>30</v>
      </c>
      <c r="H335" s="10"/>
      <c r="I335" s="28">
        <v>30</v>
      </c>
      <c r="J335" s="28">
        <v>28</v>
      </c>
      <c r="K335" s="28">
        <f t="shared" si="16"/>
        <v>58</v>
      </c>
      <c r="L335" s="29"/>
      <c r="M335" s="29"/>
      <c r="N335" s="29"/>
      <c r="O335" s="40"/>
      <c r="P335" s="30"/>
      <c r="Q335" s="10" t="s">
        <v>867</v>
      </c>
      <c r="R335" s="10">
        <v>3</v>
      </c>
      <c r="S335" s="21" t="s">
        <v>795</v>
      </c>
      <c r="T335" s="10"/>
      <c r="U335" s="10">
        <v>8305</v>
      </c>
      <c r="V335" s="10" t="s">
        <v>1202</v>
      </c>
      <c r="W335" s="10">
        <v>6000</v>
      </c>
      <c r="X335" s="10" t="s">
        <v>838</v>
      </c>
      <c r="Y335" s="10">
        <v>4000</v>
      </c>
      <c r="Z335" s="10" t="s">
        <v>800</v>
      </c>
      <c r="AA335" s="10">
        <v>30</v>
      </c>
      <c r="AB335" s="10">
        <v>1769.63</v>
      </c>
      <c r="AC335" s="10">
        <v>71.53</v>
      </c>
      <c r="AD335" s="10">
        <v>36.15</v>
      </c>
    </row>
    <row r="336" spans="1:30">
      <c r="A336" s="10">
        <v>927</v>
      </c>
      <c r="B336" s="10">
        <v>4221</v>
      </c>
      <c r="C336" s="10" t="s">
        <v>666</v>
      </c>
      <c r="D336" s="10"/>
      <c r="E336" s="10" t="s">
        <v>873</v>
      </c>
      <c r="F336" s="10" t="s">
        <v>874</v>
      </c>
      <c r="G336" s="10">
        <v>30</v>
      </c>
      <c r="H336" s="10"/>
      <c r="I336" s="28">
        <v>30</v>
      </c>
      <c r="J336" s="28">
        <v>28</v>
      </c>
      <c r="K336" s="28">
        <f t="shared" si="16"/>
        <v>58</v>
      </c>
      <c r="L336" s="29"/>
      <c r="M336" s="29"/>
      <c r="N336" s="29"/>
      <c r="O336" s="40"/>
      <c r="P336" s="30"/>
      <c r="Q336" s="10" t="s">
        <v>867</v>
      </c>
      <c r="R336" s="10">
        <v>3</v>
      </c>
      <c r="S336" s="21" t="s">
        <v>795</v>
      </c>
      <c r="T336" s="10"/>
      <c r="U336" s="10">
        <v>7990</v>
      </c>
      <c r="V336" s="10" t="s">
        <v>467</v>
      </c>
      <c r="W336" s="10">
        <v>6000</v>
      </c>
      <c r="X336" s="10" t="s">
        <v>838</v>
      </c>
      <c r="Y336" s="10">
        <v>3500</v>
      </c>
      <c r="Z336" s="10" t="s">
        <v>808</v>
      </c>
      <c r="AA336" s="10">
        <v>30</v>
      </c>
      <c r="AB336" s="10">
        <v>1769.63</v>
      </c>
      <c r="AC336" s="10">
        <v>71.53</v>
      </c>
      <c r="AD336" s="10">
        <v>36.15</v>
      </c>
    </row>
    <row r="337" spans="1:30">
      <c r="A337" s="10">
        <v>928</v>
      </c>
      <c r="B337" s="10">
        <v>4325</v>
      </c>
      <c r="C337" s="10" t="s">
        <v>672</v>
      </c>
      <c r="D337" s="10"/>
      <c r="E337" s="10" t="s">
        <v>873</v>
      </c>
      <c r="F337" s="10" t="s">
        <v>874</v>
      </c>
      <c r="G337" s="10">
        <v>30</v>
      </c>
      <c r="H337" s="10"/>
      <c r="I337" s="28">
        <v>30</v>
      </c>
      <c r="J337" s="28">
        <v>28</v>
      </c>
      <c r="K337" s="28">
        <f t="shared" si="16"/>
        <v>58</v>
      </c>
      <c r="L337" s="29"/>
      <c r="M337" s="29"/>
      <c r="N337" s="29"/>
      <c r="O337" s="40"/>
      <c r="P337" s="30"/>
      <c r="Q337" s="10" t="s">
        <v>867</v>
      </c>
      <c r="R337" s="10">
        <v>3</v>
      </c>
      <c r="S337" s="21" t="s">
        <v>795</v>
      </c>
      <c r="T337" s="10"/>
      <c r="U337" s="10">
        <v>8305</v>
      </c>
      <c r="V337" s="10" t="s">
        <v>1202</v>
      </c>
      <c r="W337" s="10">
        <v>6000</v>
      </c>
      <c r="X337" s="10" t="s">
        <v>838</v>
      </c>
      <c r="Y337" s="10">
        <v>4000</v>
      </c>
      <c r="Z337" s="10" t="s">
        <v>800</v>
      </c>
      <c r="AA337" s="10">
        <v>30</v>
      </c>
      <c r="AB337" s="10">
        <v>1769.63</v>
      </c>
      <c r="AC337" s="10">
        <v>71.53</v>
      </c>
      <c r="AD337" s="10">
        <v>36.15</v>
      </c>
    </row>
    <row r="338" spans="1:30">
      <c r="A338" s="10">
        <v>929</v>
      </c>
      <c r="B338" s="10">
        <v>7531</v>
      </c>
      <c r="C338" s="10" t="s">
        <v>248</v>
      </c>
      <c r="D338" s="10"/>
      <c r="E338" s="10" t="s">
        <v>873</v>
      </c>
      <c r="F338" s="10" t="s">
        <v>874</v>
      </c>
      <c r="G338" s="10"/>
      <c r="H338" s="10">
        <v>123</v>
      </c>
      <c r="I338" s="28">
        <f t="shared" ref="I338:I348" si="17">1.4/12*H338</f>
        <v>14.349999999999998</v>
      </c>
      <c r="J338" s="28">
        <v>42</v>
      </c>
      <c r="K338" s="28">
        <f t="shared" si="16"/>
        <v>56.349999999999994</v>
      </c>
      <c r="L338" s="29"/>
      <c r="M338" s="29"/>
      <c r="N338" s="29"/>
      <c r="O338" s="40"/>
      <c r="P338" s="30"/>
      <c r="Q338" s="10" t="s">
        <v>867</v>
      </c>
      <c r="R338" s="10">
        <v>2</v>
      </c>
      <c r="S338" s="21" t="s">
        <v>795</v>
      </c>
      <c r="T338" s="10"/>
      <c r="U338" s="10">
        <v>7990</v>
      </c>
      <c r="V338" s="10" t="s">
        <v>467</v>
      </c>
      <c r="W338" s="10">
        <v>6000</v>
      </c>
      <c r="X338" s="10" t="s">
        <v>838</v>
      </c>
      <c r="Y338" s="10">
        <v>3500</v>
      </c>
      <c r="Z338" s="10" t="s">
        <v>808</v>
      </c>
      <c r="AA338" s="10">
        <v>30</v>
      </c>
      <c r="AB338" s="10">
        <v>1769.63</v>
      </c>
      <c r="AC338" s="10">
        <v>71.53</v>
      </c>
      <c r="AD338" s="10">
        <v>36.15</v>
      </c>
    </row>
    <row r="339" spans="1:30">
      <c r="A339" s="10">
        <v>930</v>
      </c>
      <c r="B339" s="10">
        <v>7552</v>
      </c>
      <c r="C339" s="10" t="s">
        <v>257</v>
      </c>
      <c r="D339" s="10"/>
      <c r="E339" s="10" t="s">
        <v>873</v>
      </c>
      <c r="F339" s="10" t="s">
        <v>874</v>
      </c>
      <c r="G339" s="10"/>
      <c r="H339" s="10">
        <v>123</v>
      </c>
      <c r="I339" s="28">
        <f t="shared" si="17"/>
        <v>14.349999999999998</v>
      </c>
      <c r="J339" s="28">
        <v>42</v>
      </c>
      <c r="K339" s="28">
        <f t="shared" si="16"/>
        <v>56.349999999999994</v>
      </c>
      <c r="L339" s="29"/>
      <c r="M339" s="29"/>
      <c r="N339" s="29"/>
      <c r="O339" s="40"/>
      <c r="P339" s="30"/>
      <c r="Q339" s="10" t="s">
        <v>867</v>
      </c>
      <c r="R339" s="10">
        <v>0</v>
      </c>
      <c r="S339" s="21" t="s">
        <v>795</v>
      </c>
      <c r="T339" s="10"/>
      <c r="U339" s="10">
        <v>8735</v>
      </c>
      <c r="V339" s="10" t="s">
        <v>805</v>
      </c>
      <c r="W339" s="10">
        <v>5500</v>
      </c>
      <c r="X339" s="10" t="s">
        <v>853</v>
      </c>
      <c r="Y339" s="10">
        <v>3250</v>
      </c>
      <c r="Z339" s="10" t="s">
        <v>802</v>
      </c>
      <c r="AA339" s="10">
        <v>15</v>
      </c>
      <c r="AB339" s="10">
        <v>884.82</v>
      </c>
      <c r="AC339" s="10">
        <v>35.76</v>
      </c>
      <c r="AD339" s="10">
        <v>18.079999999999998</v>
      </c>
    </row>
    <row r="340" spans="1:30">
      <c r="A340" s="10">
        <v>931</v>
      </c>
      <c r="B340" s="10">
        <v>5544</v>
      </c>
      <c r="C340" s="10" t="s">
        <v>90</v>
      </c>
      <c r="D340" s="10"/>
      <c r="E340" s="10" t="s">
        <v>873</v>
      </c>
      <c r="F340" s="10" t="s">
        <v>874</v>
      </c>
      <c r="G340" s="10"/>
      <c r="H340" s="10">
        <v>221</v>
      </c>
      <c r="I340" s="28">
        <f t="shared" si="17"/>
        <v>25.783333333333331</v>
      </c>
      <c r="J340" s="28">
        <v>28</v>
      </c>
      <c r="K340" s="28">
        <f t="shared" si="16"/>
        <v>53.783333333333331</v>
      </c>
      <c r="L340" s="29"/>
      <c r="M340" s="29"/>
      <c r="N340" s="29"/>
      <c r="O340" s="40"/>
      <c r="P340" s="30"/>
      <c r="Q340" s="10" t="s">
        <v>867</v>
      </c>
      <c r="R340" s="10">
        <v>3</v>
      </c>
      <c r="S340" s="21" t="s">
        <v>795</v>
      </c>
      <c r="T340" s="10"/>
      <c r="U340" s="10">
        <v>8245</v>
      </c>
      <c r="V340" s="10" t="s">
        <v>577</v>
      </c>
      <c r="W340" s="10">
        <v>6000</v>
      </c>
      <c r="X340" s="10" t="s">
        <v>838</v>
      </c>
      <c r="Y340" s="10">
        <v>3000</v>
      </c>
      <c r="Z340" s="10" t="s">
        <v>804</v>
      </c>
      <c r="AA340" s="10">
        <v>30</v>
      </c>
      <c r="AB340" s="10">
        <v>1769.63</v>
      </c>
      <c r="AC340" s="10">
        <v>71.53</v>
      </c>
      <c r="AD340" s="10">
        <v>36.15</v>
      </c>
    </row>
    <row r="341" spans="1:30">
      <c r="A341" s="10">
        <v>932</v>
      </c>
      <c r="B341" s="10">
        <v>8227</v>
      </c>
      <c r="C341" s="10" t="s">
        <v>369</v>
      </c>
      <c r="D341" s="10"/>
      <c r="E341" s="10" t="s">
        <v>873</v>
      </c>
      <c r="F341" s="10" t="s">
        <v>874</v>
      </c>
      <c r="G341" s="10"/>
      <c r="H341" s="10">
        <v>96</v>
      </c>
      <c r="I341" s="28">
        <f t="shared" si="17"/>
        <v>11.2</v>
      </c>
      <c r="J341" s="28">
        <v>42</v>
      </c>
      <c r="K341" s="28">
        <f t="shared" si="16"/>
        <v>53.2</v>
      </c>
      <c r="L341" s="29"/>
      <c r="M341" s="29"/>
      <c r="N341" s="29"/>
      <c r="O341" s="40"/>
      <c r="P341" s="30"/>
      <c r="Q341" s="10" t="s">
        <v>867</v>
      </c>
      <c r="R341" s="10">
        <v>1</v>
      </c>
      <c r="S341" s="21" t="s">
        <v>795</v>
      </c>
      <c r="T341" s="10"/>
      <c r="U341" s="10">
        <v>8305</v>
      </c>
      <c r="V341" s="10" t="s">
        <v>1202</v>
      </c>
      <c r="W341" s="10">
        <v>6000</v>
      </c>
      <c r="X341" s="10" t="s">
        <v>838</v>
      </c>
      <c r="Y341" s="10">
        <v>4000</v>
      </c>
      <c r="Z341" s="10" t="s">
        <v>800</v>
      </c>
      <c r="AA341" s="10">
        <v>30</v>
      </c>
      <c r="AB341" s="10">
        <v>1769.63</v>
      </c>
      <c r="AC341" s="10">
        <v>71.53</v>
      </c>
      <c r="AD341" s="10">
        <v>36.15</v>
      </c>
    </row>
    <row r="342" spans="1:30">
      <c r="A342" s="10">
        <v>933</v>
      </c>
      <c r="B342" s="10">
        <v>5342</v>
      </c>
      <c r="C342" s="10" t="s">
        <v>23</v>
      </c>
      <c r="D342" s="10"/>
      <c r="E342" s="10" t="s">
        <v>873</v>
      </c>
      <c r="F342" s="10" t="s">
        <v>874</v>
      </c>
      <c r="G342" s="10"/>
      <c r="H342" s="10">
        <v>189</v>
      </c>
      <c r="I342" s="28">
        <f t="shared" si="17"/>
        <v>22.049999999999997</v>
      </c>
      <c r="J342" s="28">
        <v>28</v>
      </c>
      <c r="K342" s="28">
        <f t="shared" si="16"/>
        <v>50.05</v>
      </c>
      <c r="L342" s="29"/>
      <c r="M342" s="29"/>
      <c r="N342" s="29"/>
      <c r="O342" s="40"/>
      <c r="P342" s="30"/>
      <c r="Q342" s="10" t="s">
        <v>867</v>
      </c>
      <c r="R342" s="10">
        <v>3</v>
      </c>
      <c r="S342" s="21" t="s">
        <v>795</v>
      </c>
      <c r="T342" s="10"/>
      <c r="U342" s="10">
        <v>8735</v>
      </c>
      <c r="V342" s="10" t="s">
        <v>805</v>
      </c>
      <c r="W342" s="10">
        <v>6000</v>
      </c>
      <c r="X342" s="10" t="s">
        <v>838</v>
      </c>
      <c r="Y342" s="10">
        <v>4000</v>
      </c>
      <c r="Z342" s="10" t="s">
        <v>800</v>
      </c>
      <c r="AA342" s="10">
        <v>30</v>
      </c>
      <c r="AB342" s="10">
        <v>1769.63</v>
      </c>
      <c r="AC342" s="10">
        <v>71.53</v>
      </c>
      <c r="AD342" s="10">
        <v>36.15</v>
      </c>
    </row>
    <row r="343" spans="1:30">
      <c r="A343" s="10">
        <v>934</v>
      </c>
      <c r="B343" s="10">
        <v>5700</v>
      </c>
      <c r="C343" s="10" t="s">
        <v>97</v>
      </c>
      <c r="D343" s="10"/>
      <c r="E343" s="10" t="s">
        <v>873</v>
      </c>
      <c r="F343" s="10" t="s">
        <v>874</v>
      </c>
      <c r="G343" s="10"/>
      <c r="H343" s="10">
        <v>174</v>
      </c>
      <c r="I343" s="28">
        <f t="shared" si="17"/>
        <v>20.299999999999997</v>
      </c>
      <c r="J343" s="28">
        <v>28</v>
      </c>
      <c r="K343" s="28">
        <f t="shared" si="16"/>
        <v>48.3</v>
      </c>
      <c r="L343" s="29"/>
      <c r="M343" s="29"/>
      <c r="N343" s="29"/>
      <c r="O343" s="40"/>
      <c r="P343" s="30"/>
      <c r="Q343" s="10" t="s">
        <v>867</v>
      </c>
      <c r="R343" s="10">
        <v>2</v>
      </c>
      <c r="S343" s="21" t="s">
        <v>795</v>
      </c>
      <c r="T343" s="10"/>
      <c r="U343" s="10">
        <v>8735</v>
      </c>
      <c r="V343" s="10" t="s">
        <v>805</v>
      </c>
      <c r="W343" s="10">
        <v>6000</v>
      </c>
      <c r="X343" s="10" t="s">
        <v>838</v>
      </c>
      <c r="Y343" s="10">
        <v>3000</v>
      </c>
      <c r="Z343" s="10" t="s">
        <v>804</v>
      </c>
      <c r="AA343" s="10">
        <v>30</v>
      </c>
      <c r="AB343" s="10">
        <v>1769.63</v>
      </c>
      <c r="AC343" s="10">
        <v>71.53</v>
      </c>
      <c r="AD343" s="10">
        <v>36.15</v>
      </c>
    </row>
    <row r="344" spans="1:30">
      <c r="A344" s="10">
        <v>935</v>
      </c>
      <c r="B344" s="10">
        <v>8265</v>
      </c>
      <c r="C344" s="10" t="s">
        <v>386</v>
      </c>
      <c r="D344" s="10"/>
      <c r="E344" s="10" t="s">
        <v>873</v>
      </c>
      <c r="F344" s="10" t="s">
        <v>874</v>
      </c>
      <c r="G344" s="10"/>
      <c r="H344" s="10">
        <v>172</v>
      </c>
      <c r="I344" s="28">
        <f t="shared" si="17"/>
        <v>20.066666666666663</v>
      </c>
      <c r="J344" s="28">
        <v>28</v>
      </c>
      <c r="K344" s="28">
        <f t="shared" si="16"/>
        <v>48.066666666666663</v>
      </c>
      <c r="L344" s="29"/>
      <c r="M344" s="29"/>
      <c r="N344" s="29"/>
      <c r="O344" s="40"/>
      <c r="P344" s="30"/>
      <c r="Q344" s="10" t="s">
        <v>867</v>
      </c>
      <c r="R344" s="10">
        <v>2</v>
      </c>
      <c r="S344" s="21" t="s">
        <v>795</v>
      </c>
      <c r="T344" s="10"/>
      <c r="U344" s="10">
        <v>8735</v>
      </c>
      <c r="V344" s="10" t="s">
        <v>805</v>
      </c>
      <c r="W344" s="10">
        <v>6000</v>
      </c>
      <c r="X344" s="10" t="s">
        <v>838</v>
      </c>
      <c r="Y344" s="10">
        <v>3000</v>
      </c>
      <c r="Z344" s="10" t="s">
        <v>804</v>
      </c>
      <c r="AA344" s="10">
        <v>30</v>
      </c>
      <c r="AB344" s="10">
        <v>1769.63</v>
      </c>
      <c r="AC344" s="10">
        <v>71.53</v>
      </c>
      <c r="AD344" s="10">
        <v>36.15</v>
      </c>
    </row>
    <row r="345" spans="1:30">
      <c r="A345" s="10">
        <v>936</v>
      </c>
      <c r="B345" s="10">
        <v>5503</v>
      </c>
      <c r="C345" s="10" t="s">
        <v>72</v>
      </c>
      <c r="D345" s="10"/>
      <c r="E345" s="10" t="s">
        <v>873</v>
      </c>
      <c r="F345" s="10" t="s">
        <v>874</v>
      </c>
      <c r="G345" s="10"/>
      <c r="H345" s="10">
        <v>160</v>
      </c>
      <c r="I345" s="28">
        <f t="shared" si="17"/>
        <v>18.666666666666664</v>
      </c>
      <c r="J345" s="28">
        <v>28</v>
      </c>
      <c r="K345" s="28">
        <f t="shared" si="16"/>
        <v>46.666666666666664</v>
      </c>
      <c r="L345" s="29"/>
      <c r="M345" s="29"/>
      <c r="N345" s="29"/>
      <c r="O345" s="40"/>
      <c r="P345" s="30"/>
      <c r="Q345" s="10" t="s">
        <v>867</v>
      </c>
      <c r="R345" s="10">
        <v>3</v>
      </c>
      <c r="S345" s="21" t="s">
        <v>795</v>
      </c>
      <c r="T345" s="10"/>
      <c r="U345" s="10">
        <v>8245</v>
      </c>
      <c r="V345" s="10" t="s">
        <v>577</v>
      </c>
      <c r="W345" s="10">
        <v>6000</v>
      </c>
      <c r="X345" s="10" t="s">
        <v>838</v>
      </c>
      <c r="Y345" s="10">
        <v>3000</v>
      </c>
      <c r="Z345" s="10" t="s">
        <v>804</v>
      </c>
      <c r="AA345" s="10">
        <v>30</v>
      </c>
      <c r="AB345" s="10">
        <v>1769.63</v>
      </c>
      <c r="AC345" s="10">
        <v>71.53</v>
      </c>
      <c r="AD345" s="10">
        <v>36.15</v>
      </c>
    </row>
    <row r="346" spans="1:30">
      <c r="A346" s="10">
        <v>937</v>
      </c>
      <c r="B346" s="10">
        <v>6086</v>
      </c>
      <c r="C346" s="10" t="s">
        <v>119</v>
      </c>
      <c r="D346" s="10"/>
      <c r="E346" s="10" t="s">
        <v>873</v>
      </c>
      <c r="F346" s="10" t="s">
        <v>874</v>
      </c>
      <c r="G346" s="10"/>
      <c r="H346" s="10">
        <v>148</v>
      </c>
      <c r="I346" s="28">
        <f t="shared" si="17"/>
        <v>17.266666666666666</v>
      </c>
      <c r="J346" s="28">
        <v>28</v>
      </c>
      <c r="K346" s="28">
        <f t="shared" si="16"/>
        <v>45.266666666666666</v>
      </c>
      <c r="L346" s="29"/>
      <c r="M346" s="29"/>
      <c r="N346" s="29"/>
      <c r="O346" s="40"/>
      <c r="P346" s="30"/>
      <c r="Q346" s="10" t="s">
        <v>867</v>
      </c>
      <c r="R346" s="10">
        <v>1</v>
      </c>
      <c r="S346" s="21" t="s">
        <v>795</v>
      </c>
      <c r="T346" s="10"/>
      <c r="U346" s="10">
        <v>8245</v>
      </c>
      <c r="V346" s="10" t="s">
        <v>577</v>
      </c>
      <c r="W346" s="10">
        <v>6000</v>
      </c>
      <c r="X346" s="10" t="s">
        <v>838</v>
      </c>
      <c r="Y346" s="10">
        <v>3000</v>
      </c>
      <c r="Z346" s="10" t="s">
        <v>804</v>
      </c>
      <c r="AA346" s="10">
        <v>30</v>
      </c>
      <c r="AB346" s="10">
        <v>1769.63</v>
      </c>
      <c r="AC346" s="10">
        <v>71.53</v>
      </c>
      <c r="AD346" s="10">
        <v>36.15</v>
      </c>
    </row>
    <row r="347" spans="1:30">
      <c r="A347" s="10">
        <v>938</v>
      </c>
      <c r="B347" s="10">
        <v>6704</v>
      </c>
      <c r="C347" s="10" t="s">
        <v>180</v>
      </c>
      <c r="D347" s="10"/>
      <c r="E347" s="10" t="s">
        <v>873</v>
      </c>
      <c r="F347" s="10" t="s">
        <v>874</v>
      </c>
      <c r="G347" s="10"/>
      <c r="H347" s="10">
        <v>143</v>
      </c>
      <c r="I347" s="28">
        <f t="shared" si="17"/>
        <v>16.68333333333333</v>
      </c>
      <c r="J347" s="28">
        <v>28</v>
      </c>
      <c r="K347" s="28">
        <f t="shared" si="16"/>
        <v>44.68333333333333</v>
      </c>
      <c r="L347" s="29"/>
      <c r="M347" s="29"/>
      <c r="N347" s="29"/>
      <c r="O347" s="40"/>
      <c r="P347" s="30"/>
      <c r="Q347" s="10" t="s">
        <v>867</v>
      </c>
      <c r="R347" s="10">
        <v>2</v>
      </c>
      <c r="S347" s="21" t="s">
        <v>795</v>
      </c>
      <c r="T347" s="10"/>
      <c r="U347" s="10">
        <v>7990</v>
      </c>
      <c r="V347" s="10" t="s">
        <v>467</v>
      </c>
      <c r="W347" s="10">
        <v>6000</v>
      </c>
      <c r="X347" s="10" t="s">
        <v>838</v>
      </c>
      <c r="Y347" s="10">
        <v>3500</v>
      </c>
      <c r="Z347" s="10" t="s">
        <v>808</v>
      </c>
      <c r="AA347" s="10">
        <v>30</v>
      </c>
      <c r="AB347" s="10">
        <v>1769.63</v>
      </c>
      <c r="AC347" s="10">
        <v>71.53</v>
      </c>
      <c r="AD347" s="10">
        <v>36.15</v>
      </c>
    </row>
    <row r="348" spans="1:30">
      <c r="A348" s="10">
        <v>939</v>
      </c>
      <c r="B348" s="10">
        <v>8204</v>
      </c>
      <c r="C348" s="10" t="s">
        <v>361</v>
      </c>
      <c r="D348" s="10"/>
      <c r="E348" s="10" t="s">
        <v>873</v>
      </c>
      <c r="F348" s="10" t="s">
        <v>874</v>
      </c>
      <c r="G348" s="10"/>
      <c r="H348" s="10">
        <v>118</v>
      </c>
      <c r="I348" s="28">
        <f t="shared" si="17"/>
        <v>13.766666666666666</v>
      </c>
      <c r="J348" s="28">
        <v>28</v>
      </c>
      <c r="K348" s="28">
        <f t="shared" si="16"/>
        <v>41.766666666666666</v>
      </c>
      <c r="L348" s="29"/>
      <c r="M348" s="29"/>
      <c r="N348" s="29"/>
      <c r="O348" s="40"/>
      <c r="P348" s="30"/>
      <c r="Q348" s="10" t="s">
        <v>867</v>
      </c>
      <c r="R348" s="10">
        <v>2</v>
      </c>
      <c r="S348" s="21" t="s">
        <v>795</v>
      </c>
      <c r="T348" s="10"/>
      <c r="U348" s="10">
        <v>8305</v>
      </c>
      <c r="V348" s="10" t="s">
        <v>1202</v>
      </c>
      <c r="W348" s="10">
        <v>6000</v>
      </c>
      <c r="X348" s="10" t="s">
        <v>838</v>
      </c>
      <c r="Y348" s="10">
        <v>4000</v>
      </c>
      <c r="Z348" s="10" t="s">
        <v>800</v>
      </c>
      <c r="AA348" s="10">
        <v>30</v>
      </c>
      <c r="AB348" s="10">
        <v>1769.63</v>
      </c>
      <c r="AC348" s="10">
        <v>71.53</v>
      </c>
      <c r="AD348" s="10">
        <v>36.15</v>
      </c>
    </row>
    <row r="349" spans="1:30">
      <c r="A349" s="10">
        <v>940</v>
      </c>
      <c r="B349" s="10">
        <v>249</v>
      </c>
      <c r="C349" s="10" t="s">
        <v>887</v>
      </c>
      <c r="D349" s="10"/>
      <c r="E349" s="10" t="s">
        <v>873</v>
      </c>
      <c r="F349" s="10" t="s">
        <v>874</v>
      </c>
      <c r="G349" s="10">
        <v>30</v>
      </c>
      <c r="H349" s="10"/>
      <c r="I349" s="28">
        <v>30</v>
      </c>
      <c r="J349" s="28">
        <v>0</v>
      </c>
      <c r="K349" s="28">
        <f t="shared" si="16"/>
        <v>30</v>
      </c>
      <c r="L349" s="29"/>
      <c r="M349" s="29"/>
      <c r="N349" s="29"/>
      <c r="O349" s="40"/>
      <c r="P349" s="30" t="s">
        <v>1250</v>
      </c>
      <c r="Q349" s="10" t="s">
        <v>867</v>
      </c>
      <c r="R349" s="10">
        <v>4</v>
      </c>
      <c r="S349" s="21" t="s">
        <v>795</v>
      </c>
      <c r="T349" s="10"/>
      <c r="U349" s="10">
        <v>5335</v>
      </c>
      <c r="V349" s="10" t="s">
        <v>876</v>
      </c>
      <c r="W349" s="10">
        <v>1500</v>
      </c>
      <c r="X349" s="10" t="s">
        <v>827</v>
      </c>
      <c r="Y349" s="10">
        <v>2000</v>
      </c>
      <c r="Z349" s="10" t="s">
        <v>828</v>
      </c>
      <c r="AA349" s="10">
        <v>30</v>
      </c>
      <c r="AB349" s="10">
        <v>1769.63</v>
      </c>
      <c r="AC349" s="10">
        <v>71.53</v>
      </c>
      <c r="AD349" s="10">
        <v>36.15</v>
      </c>
    </row>
    <row r="350" spans="1:30">
      <c r="A350" s="10"/>
      <c r="B350" s="10"/>
      <c r="C350" s="10"/>
      <c r="D350" s="10"/>
      <c r="E350" s="10"/>
      <c r="F350" s="10"/>
      <c r="G350" s="10"/>
      <c r="H350" s="10"/>
      <c r="I350" s="28"/>
      <c r="J350" s="28"/>
      <c r="K350" s="28"/>
      <c r="L350" s="29"/>
      <c r="M350" s="29"/>
      <c r="N350" s="29"/>
      <c r="O350" s="40"/>
      <c r="P350" s="30"/>
      <c r="Q350" s="10"/>
      <c r="R350" s="10"/>
      <c r="S350" s="21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1:30">
      <c r="S351" s="2"/>
    </row>
    <row r="352" spans="1:30">
      <c r="S352" s="2"/>
    </row>
    <row r="353" spans="19:19">
      <c r="S353" s="2"/>
    </row>
    <row r="354" spans="19:19">
      <c r="S354" s="2"/>
    </row>
    <row r="355" spans="19:19">
      <c r="S355" s="2"/>
    </row>
    <row r="356" spans="19:19">
      <c r="S356" s="2"/>
    </row>
    <row r="357" spans="19:19">
      <c r="S357" s="2"/>
    </row>
    <row r="358" spans="19:19">
      <c r="S358" s="2"/>
    </row>
    <row r="359" spans="19:19">
      <c r="S359" s="2"/>
    </row>
    <row r="360" spans="19:19">
      <c r="S360" s="2"/>
    </row>
    <row r="361" spans="19:19">
      <c r="S361" s="2"/>
    </row>
  </sheetData>
  <sortState ref="A2:AT940">
    <sortCondition descending="1" ref="K2:K940"/>
    <sortCondition descending="1" ref="L2:L940"/>
    <sortCondition descending="1" ref="M2:M940"/>
    <sortCondition descending="1" ref="N2:N940"/>
    <sortCondition descending="1" ref="O2:O940"/>
  </sortState>
  <pageMargins left="0.28000000000000003" right="0.27" top="0.74803149606299213" bottom="0.38" header="0.31496062992125984" footer="0.31496062992125984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A872"/>
  <sheetViews>
    <sheetView topLeftCell="M1" workbookViewId="0">
      <selection activeCell="AB1" sqref="AB1:AR1048576"/>
    </sheetView>
  </sheetViews>
  <sheetFormatPr defaultRowHeight="11.25"/>
  <cols>
    <col min="1" max="1" width="1.85546875" style="1" bestFit="1" customWidth="1"/>
    <col min="2" max="2" width="4.7109375" style="1" bestFit="1" customWidth="1"/>
    <col min="3" max="3" width="15.5703125" style="1" bestFit="1" customWidth="1"/>
    <col min="4" max="4" width="9.28515625" style="1" hidden="1" customWidth="1"/>
    <col min="5" max="5" width="4.5703125" style="1" hidden="1" customWidth="1"/>
    <col min="6" max="6" width="21" style="1" bestFit="1" customWidth="1"/>
    <col min="7" max="8" width="7.28515625" style="1" hidden="1" customWidth="1"/>
    <col min="9" max="9" width="5.42578125" style="4" customWidth="1"/>
    <col min="10" max="10" width="4.7109375" style="1" customWidth="1"/>
    <col min="11" max="11" width="5.7109375" style="1" customWidth="1"/>
    <col min="12" max="12" width="4.85546875" style="8" customWidth="1"/>
    <col min="13" max="13" width="5" style="8" customWidth="1"/>
    <col min="14" max="14" width="3.140625" style="1" bestFit="1" customWidth="1"/>
    <col min="15" max="15" width="3.570312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24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26" t="s">
        <v>1254</v>
      </c>
      <c r="M1" s="26" t="s">
        <v>1255</v>
      </c>
      <c r="N1" s="16" t="s">
        <v>780</v>
      </c>
      <c r="O1" s="17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5</v>
      </c>
      <c r="B2" s="10">
        <v>1553</v>
      </c>
      <c r="C2" s="10" t="s">
        <v>1137</v>
      </c>
      <c r="D2" s="10"/>
      <c r="E2" s="10" t="s">
        <v>1088</v>
      </c>
      <c r="F2" s="10" t="s">
        <v>1089</v>
      </c>
      <c r="G2" s="10">
        <v>30</v>
      </c>
      <c r="H2" s="10">
        <v>0</v>
      </c>
      <c r="I2" s="28">
        <v>30</v>
      </c>
      <c r="J2" s="28">
        <v>70</v>
      </c>
      <c r="K2" s="28">
        <f t="shared" ref="K2:K4" si="0">I2+J2</f>
        <v>100</v>
      </c>
      <c r="L2" s="29">
        <v>314</v>
      </c>
      <c r="M2" s="29">
        <v>314</v>
      </c>
      <c r="N2" s="10" t="s">
        <v>867</v>
      </c>
      <c r="O2" s="10">
        <v>3</v>
      </c>
      <c r="P2" s="21" t="s">
        <v>795</v>
      </c>
      <c r="Q2" s="10"/>
      <c r="R2" s="10">
        <v>6865</v>
      </c>
      <c r="S2" s="10" t="s">
        <v>1130</v>
      </c>
      <c r="T2" s="10">
        <v>5000</v>
      </c>
      <c r="U2" s="10" t="s">
        <v>817</v>
      </c>
      <c r="V2" s="10">
        <v>4250</v>
      </c>
      <c r="W2" s="10" t="s">
        <v>798</v>
      </c>
      <c r="X2" s="10">
        <v>30</v>
      </c>
      <c r="Y2" s="10">
        <v>1769.63</v>
      </c>
      <c r="Z2" s="10">
        <v>71.53</v>
      </c>
      <c r="AA2" s="10">
        <v>36.15</v>
      </c>
    </row>
    <row r="3" spans="1:27">
      <c r="A3" s="10">
        <v>6</v>
      </c>
      <c r="B3" s="10">
        <v>1581</v>
      </c>
      <c r="C3" s="10" t="s">
        <v>1143</v>
      </c>
      <c r="D3" s="10"/>
      <c r="E3" s="10" t="s">
        <v>1088</v>
      </c>
      <c r="F3" s="10" t="s">
        <v>1089</v>
      </c>
      <c r="G3" s="10"/>
      <c r="H3" s="10">
        <v>256</v>
      </c>
      <c r="I3" s="28">
        <f>1.4/12*H3</f>
        <v>29.866666666666664</v>
      </c>
      <c r="J3" s="28">
        <v>70</v>
      </c>
      <c r="K3" s="28">
        <f t="shared" si="0"/>
        <v>99.86666666666666</v>
      </c>
      <c r="L3" s="29">
        <v>253</v>
      </c>
      <c r="M3" s="29">
        <v>256</v>
      </c>
      <c r="N3" s="10" t="s">
        <v>867</v>
      </c>
      <c r="O3" s="10">
        <v>3</v>
      </c>
      <c r="P3" s="21" t="s">
        <v>795</v>
      </c>
      <c r="Q3" s="10"/>
      <c r="R3" s="10">
        <v>6610</v>
      </c>
      <c r="S3" s="10" t="s">
        <v>1091</v>
      </c>
      <c r="T3" s="10">
        <v>5000</v>
      </c>
      <c r="U3" s="10" t="s">
        <v>817</v>
      </c>
      <c r="V3" s="10">
        <v>3250</v>
      </c>
      <c r="W3" s="10" t="s">
        <v>802</v>
      </c>
      <c r="X3" s="10">
        <v>30</v>
      </c>
      <c r="Y3" s="10">
        <v>1769.63</v>
      </c>
      <c r="Z3" s="10">
        <v>71.53</v>
      </c>
      <c r="AA3" s="10">
        <v>36.15</v>
      </c>
    </row>
    <row r="4" spans="1:27">
      <c r="A4" s="10">
        <v>7</v>
      </c>
      <c r="B4" s="10">
        <v>1573</v>
      </c>
      <c r="C4" s="10" t="s">
        <v>1142</v>
      </c>
      <c r="D4" s="10"/>
      <c r="E4" s="10" t="s">
        <v>1088</v>
      </c>
      <c r="F4" s="10" t="s">
        <v>1089</v>
      </c>
      <c r="G4" s="10"/>
      <c r="H4" s="10">
        <v>225</v>
      </c>
      <c r="I4" s="28">
        <f>1.4/12*H4</f>
        <v>26.249999999999996</v>
      </c>
      <c r="J4" s="28">
        <v>70</v>
      </c>
      <c r="K4" s="28">
        <f t="shared" si="0"/>
        <v>96.25</v>
      </c>
      <c r="L4" s="29"/>
      <c r="M4" s="29"/>
      <c r="N4" s="10" t="s">
        <v>867</v>
      </c>
      <c r="O4" s="10">
        <v>3</v>
      </c>
      <c r="P4" s="21" t="s">
        <v>795</v>
      </c>
      <c r="Q4" s="10"/>
      <c r="R4" s="10">
        <v>6865</v>
      </c>
      <c r="S4" s="10" t="s">
        <v>1130</v>
      </c>
      <c r="T4" s="10">
        <v>5000</v>
      </c>
      <c r="U4" s="10" t="s">
        <v>817</v>
      </c>
      <c r="V4" s="10">
        <v>4250</v>
      </c>
      <c r="W4" s="10" t="s">
        <v>798</v>
      </c>
      <c r="X4" s="10">
        <v>30</v>
      </c>
      <c r="Y4" s="10">
        <v>1769.63</v>
      </c>
      <c r="Z4" s="10">
        <v>71.53</v>
      </c>
      <c r="AA4" s="10">
        <v>36.15</v>
      </c>
    </row>
    <row r="872" spans="16:16">
      <c r="P872" s="1" t="s">
        <v>823</v>
      </c>
    </row>
  </sheetData>
  <autoFilter ref="B1:AA4">
    <filterColumn colId="9"/>
    <filterColumn colId="10"/>
    <filterColumn colId="11"/>
  </autoFilter>
  <sortState ref="A2:AM8">
    <sortCondition descending="1" ref="K2:K8"/>
    <sortCondition descending="1" ref="L2:L8"/>
    <sortCondition descending="1" ref="M2:M8"/>
  </sortState>
  <pageMargins left="0.51" right="0.17" top="0.74803149606299213" bottom="0.74803149606299213" header="0.31" footer="0.31496062992125984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B875"/>
  <sheetViews>
    <sheetView topLeftCell="J1" workbookViewId="0">
      <selection activeCell="AC1" sqref="AC1:AP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8.42578125" style="1" bestFit="1" customWidth="1"/>
    <col min="4" max="4" width="9.28515625" style="1" hidden="1" customWidth="1"/>
    <col min="5" max="5" width="4.5703125" style="1" hidden="1" customWidth="1"/>
    <col min="6" max="6" width="14.85546875" style="1" customWidth="1"/>
    <col min="7" max="7" width="8" style="1" hidden="1" customWidth="1"/>
    <col min="8" max="8" width="8.85546875" style="1" hidden="1" customWidth="1"/>
    <col min="9" max="9" width="5" style="1" customWidth="1"/>
    <col min="10" max="10" width="5.42578125" style="1" customWidth="1"/>
    <col min="11" max="11" width="5.7109375" style="1" customWidth="1"/>
    <col min="12" max="14" width="7.7109375" style="1" customWidth="1"/>
    <col min="15" max="15" width="3.140625" style="1" bestFit="1" customWidth="1"/>
    <col min="16" max="16" width="4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1257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2</v>
      </c>
      <c r="B2" s="10">
        <v>1830</v>
      </c>
      <c r="C2" s="10" t="s">
        <v>1176</v>
      </c>
      <c r="D2" s="10"/>
      <c r="E2" s="10" t="s">
        <v>1177</v>
      </c>
      <c r="F2" s="10" t="s">
        <v>1178</v>
      </c>
      <c r="G2" s="10">
        <v>247</v>
      </c>
      <c r="H2" s="10"/>
      <c r="I2" s="28">
        <f>1.4/12*G2</f>
        <v>28.816666666666663</v>
      </c>
      <c r="J2" s="28">
        <v>70</v>
      </c>
      <c r="K2" s="28">
        <f>I2+J2</f>
        <v>98.816666666666663</v>
      </c>
      <c r="L2" s="28"/>
      <c r="M2" s="28"/>
      <c r="N2" s="22"/>
      <c r="O2" s="10" t="s">
        <v>867</v>
      </c>
      <c r="P2" s="10">
        <v>3</v>
      </c>
      <c r="Q2" s="10"/>
      <c r="R2" s="10">
        <v>66.66</v>
      </c>
      <c r="S2" s="10">
        <v>5590</v>
      </c>
      <c r="T2" s="10" t="s">
        <v>1131</v>
      </c>
      <c r="U2" s="10">
        <v>3000</v>
      </c>
      <c r="V2" s="10" t="s">
        <v>878</v>
      </c>
      <c r="W2" s="10">
        <v>2000</v>
      </c>
      <c r="X2" s="10" t="s">
        <v>828</v>
      </c>
      <c r="Y2" s="10">
        <v>30</v>
      </c>
      <c r="Z2" s="10">
        <v>1179.6400000000001</v>
      </c>
      <c r="AA2" s="10">
        <v>47.68</v>
      </c>
      <c r="AB2" s="10">
        <v>0</v>
      </c>
    </row>
    <row r="875" spans="17:17">
      <c r="Q875" s="1" t="s">
        <v>823</v>
      </c>
    </row>
  </sheetData>
  <autoFilter ref="B1:AB2">
    <filterColumn colId="8"/>
    <filterColumn colId="9"/>
    <filterColumn colId="10"/>
    <filterColumn colId="11"/>
    <filterColumn colId="12"/>
  </autoFilter>
  <sortState ref="B2:AN3">
    <sortCondition descending="1" ref="K2:K3"/>
    <sortCondition ref="L2:L3"/>
  </sortState>
  <pageMargins left="0.38" right="0.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"/>
  <sheetViews>
    <sheetView topLeftCell="D1" workbookViewId="0">
      <selection activeCell="AD1" sqref="AD1:AT1048576"/>
    </sheetView>
  </sheetViews>
  <sheetFormatPr defaultRowHeight="11.25"/>
  <cols>
    <col min="1" max="1" width="2.28515625" style="1" customWidth="1"/>
    <col min="2" max="2" width="2.7109375" style="1" hidden="1" customWidth="1"/>
    <col min="3" max="3" width="4.7109375" style="1" bestFit="1" customWidth="1"/>
    <col min="4" max="4" width="18.28515625" style="1" bestFit="1" customWidth="1"/>
    <col min="5" max="5" width="9.28515625" style="1" hidden="1" customWidth="1"/>
    <col min="6" max="6" width="4.5703125" style="1" bestFit="1" customWidth="1"/>
    <col min="7" max="7" width="8.7109375" style="1" customWidth="1"/>
    <col min="8" max="9" width="7.28515625" style="1" hidden="1" customWidth="1"/>
    <col min="10" max="10" width="4.85546875" style="4" customWidth="1"/>
    <col min="11" max="11" width="5.28515625" style="4" customWidth="1"/>
    <col min="12" max="12" width="6.5703125" style="4" customWidth="1"/>
    <col min="13" max="13" width="5.28515625" style="8" customWidth="1"/>
    <col min="14" max="14" width="5.140625" style="8" customWidth="1"/>
    <col min="15" max="15" width="11.28515625" style="6" hidden="1" customWidth="1"/>
    <col min="16" max="16" width="3.140625" style="1" bestFit="1" customWidth="1"/>
    <col min="17" max="17" width="3.42578125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16384" width="9.140625" style="1"/>
  </cols>
  <sheetData>
    <row r="1" spans="1:29" s="12" customFormat="1" ht="146.25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24" t="s">
        <v>777</v>
      </c>
      <c r="F1" s="16" t="s">
        <v>778</v>
      </c>
      <c r="G1" s="16" t="s">
        <v>779</v>
      </c>
      <c r="H1" s="16" t="s">
        <v>1244</v>
      </c>
      <c r="I1" s="16" t="s">
        <v>1245</v>
      </c>
      <c r="J1" s="25" t="s">
        <v>1246</v>
      </c>
      <c r="K1" s="17" t="s">
        <v>1247</v>
      </c>
      <c r="L1" s="25" t="s">
        <v>1252</v>
      </c>
      <c r="M1" s="26" t="s">
        <v>1254</v>
      </c>
      <c r="N1" s="26" t="s">
        <v>1257</v>
      </c>
      <c r="O1" s="25" t="s">
        <v>1248</v>
      </c>
      <c r="P1" s="25" t="s">
        <v>780</v>
      </c>
      <c r="Q1" s="25" t="s">
        <v>1267</v>
      </c>
      <c r="R1" s="16" t="s">
        <v>781</v>
      </c>
      <c r="S1" s="16" t="s">
        <v>782</v>
      </c>
      <c r="T1" s="16" t="s">
        <v>783</v>
      </c>
      <c r="U1" s="24" t="s">
        <v>784</v>
      </c>
      <c r="V1" s="16" t="s">
        <v>785</v>
      </c>
      <c r="W1" s="24" t="s">
        <v>786</v>
      </c>
      <c r="X1" s="16" t="s">
        <v>787</v>
      </c>
      <c r="Y1" s="24" t="s">
        <v>788</v>
      </c>
      <c r="Z1" s="27" t="s">
        <v>789</v>
      </c>
      <c r="AA1" s="27" t="s">
        <v>790</v>
      </c>
      <c r="AB1" s="27" t="s">
        <v>791</v>
      </c>
      <c r="AC1" s="27" t="s">
        <v>792</v>
      </c>
    </row>
    <row r="2" spans="1:29">
      <c r="A2" s="10">
        <v>4</v>
      </c>
      <c r="B2" s="10" t="s">
        <v>851</v>
      </c>
      <c r="C2" s="10">
        <v>3021</v>
      </c>
      <c r="D2" s="10" t="s">
        <v>549</v>
      </c>
      <c r="E2" s="10"/>
      <c r="F2" s="10" t="s">
        <v>1207</v>
      </c>
      <c r="G2" s="10" t="s">
        <v>1208</v>
      </c>
      <c r="H2" s="10"/>
      <c r="I2" s="10">
        <v>134</v>
      </c>
      <c r="J2" s="28">
        <f>2/12*I2</f>
        <v>22.333333333333332</v>
      </c>
      <c r="K2" s="28">
        <v>51</v>
      </c>
      <c r="L2" s="28">
        <f t="shared" ref="L2:L4" si="0">J2+K2</f>
        <v>73.333333333333329</v>
      </c>
      <c r="M2" s="29"/>
      <c r="N2" s="29"/>
      <c r="O2" s="30"/>
      <c r="P2" s="10" t="s">
        <v>1023</v>
      </c>
      <c r="Q2" s="10">
        <v>0</v>
      </c>
      <c r="R2" s="10"/>
      <c r="S2" s="10"/>
      <c r="T2" s="10">
        <v>7150</v>
      </c>
      <c r="U2" s="10" t="s">
        <v>517</v>
      </c>
      <c r="V2" s="10">
        <v>5500</v>
      </c>
      <c r="W2" s="10" t="s">
        <v>853</v>
      </c>
      <c r="X2" s="10">
        <v>2750</v>
      </c>
      <c r="Y2" s="10" t="s">
        <v>823</v>
      </c>
      <c r="Z2" s="10">
        <v>30</v>
      </c>
      <c r="AA2" s="10">
        <v>1359.43</v>
      </c>
      <c r="AB2" s="10">
        <v>9.5500000000000007</v>
      </c>
      <c r="AC2" s="10">
        <v>0</v>
      </c>
    </row>
    <row r="3" spans="1:29">
      <c r="A3" s="10">
        <v>5</v>
      </c>
      <c r="B3" s="10" t="s">
        <v>793</v>
      </c>
      <c r="C3" s="10">
        <v>7022</v>
      </c>
      <c r="D3" s="10" t="s">
        <v>213</v>
      </c>
      <c r="E3" s="10"/>
      <c r="F3" s="10" t="s">
        <v>1207</v>
      </c>
      <c r="G3" s="10" t="s">
        <v>1208</v>
      </c>
      <c r="H3" s="10"/>
      <c r="I3" s="10">
        <v>93</v>
      </c>
      <c r="J3" s="28">
        <f>2/12*I3</f>
        <v>15.5</v>
      </c>
      <c r="K3" s="28">
        <v>51</v>
      </c>
      <c r="L3" s="28">
        <f t="shared" si="0"/>
        <v>66.5</v>
      </c>
      <c r="M3" s="29"/>
      <c r="N3" s="29"/>
      <c r="O3" s="30"/>
      <c r="P3" s="10" t="s">
        <v>1023</v>
      </c>
      <c r="Q3" s="10">
        <v>1</v>
      </c>
      <c r="R3" s="10"/>
      <c r="S3" s="10"/>
      <c r="T3" s="10">
        <v>5860</v>
      </c>
      <c r="U3" s="10" t="s">
        <v>893</v>
      </c>
      <c r="V3" s="10">
        <v>7000</v>
      </c>
      <c r="W3" s="10" t="s">
        <v>894</v>
      </c>
      <c r="X3" s="10">
        <v>2750</v>
      </c>
      <c r="Y3" s="10" t="s">
        <v>823</v>
      </c>
      <c r="Z3" s="10">
        <v>30</v>
      </c>
      <c r="AA3" s="10">
        <v>1359.43</v>
      </c>
      <c r="AB3" s="10">
        <v>9.5500000000000007</v>
      </c>
      <c r="AC3" s="10">
        <v>0</v>
      </c>
    </row>
    <row r="4" spans="1:29">
      <c r="A4" s="10">
        <v>6</v>
      </c>
      <c r="B4" s="10" t="s">
        <v>836</v>
      </c>
      <c r="C4" s="10">
        <v>8070</v>
      </c>
      <c r="D4" s="10" t="s">
        <v>312</v>
      </c>
      <c r="E4" s="10"/>
      <c r="F4" s="10" t="s">
        <v>1207</v>
      </c>
      <c r="G4" s="10" t="s">
        <v>1208</v>
      </c>
      <c r="H4" s="10"/>
      <c r="I4" s="10">
        <v>83</v>
      </c>
      <c r="J4" s="28">
        <f>2/12*I4</f>
        <v>13.833333333333332</v>
      </c>
      <c r="K4" s="28">
        <v>0</v>
      </c>
      <c r="L4" s="28">
        <f t="shared" si="0"/>
        <v>13.833333333333332</v>
      </c>
      <c r="M4" s="29"/>
      <c r="N4" s="29"/>
      <c r="O4" s="30"/>
      <c r="P4" s="10" t="s">
        <v>1023</v>
      </c>
      <c r="Q4" s="10">
        <v>0</v>
      </c>
      <c r="R4" s="10"/>
      <c r="S4" s="10"/>
      <c r="T4" s="10">
        <v>8735</v>
      </c>
      <c r="U4" s="10" t="s">
        <v>805</v>
      </c>
      <c r="V4" s="10">
        <v>7000</v>
      </c>
      <c r="W4" s="10" t="s">
        <v>894</v>
      </c>
      <c r="X4" s="10">
        <v>2500</v>
      </c>
      <c r="Y4" s="10" t="s">
        <v>833</v>
      </c>
      <c r="Z4" s="10"/>
      <c r="AA4" s="10"/>
      <c r="AB4" s="10"/>
      <c r="AC4" s="10"/>
    </row>
  </sheetData>
  <sortState ref="A2:AL15">
    <sortCondition descending="1" ref="L2:L15"/>
  </sortState>
  <pageMargins left="0.17" right="0.17" top="0.42" bottom="0.74803149606299213" header="0.42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875"/>
  <sheetViews>
    <sheetView topLeftCell="I1" workbookViewId="0">
      <selection activeCell="Z1" sqref="Z1:AP1048576"/>
    </sheetView>
  </sheetViews>
  <sheetFormatPr defaultRowHeight="11.25"/>
  <cols>
    <col min="1" max="1" width="3.85546875" style="1" customWidth="1"/>
    <col min="2" max="2" width="4.7109375" style="1" bestFit="1" customWidth="1"/>
    <col min="3" max="3" width="16.28515625" style="1" customWidth="1"/>
    <col min="4" max="4" width="9.28515625" style="1" hidden="1" customWidth="1"/>
    <col min="5" max="5" width="4.5703125" style="1" hidden="1" customWidth="1"/>
    <col min="6" max="6" width="17.85546875" style="1" bestFit="1" customWidth="1"/>
    <col min="7" max="7" width="7.5703125" style="1" hidden="1" customWidth="1"/>
    <col min="8" max="8" width="6.85546875" style="1" hidden="1" customWidth="1"/>
    <col min="9" max="9" width="7.140625" style="4" customWidth="1"/>
    <col min="10" max="11" width="6.42578125" style="1" customWidth="1"/>
    <col min="12" max="12" width="3.140625" style="1" bestFit="1" customWidth="1"/>
    <col min="13" max="13" width="4.5703125" style="1" customWidth="1"/>
    <col min="14" max="14" width="5" style="1" hidden="1" customWidth="1"/>
    <col min="15" max="15" width="5.28515625" style="1" hidden="1" customWidth="1"/>
    <col min="16" max="16" width="4.42578125" style="1" hidden="1" customWidth="1"/>
    <col min="17" max="17" width="26" style="1" hidden="1" customWidth="1"/>
    <col min="18" max="18" width="4.42578125" style="1" hidden="1" customWidth="1"/>
    <col min="19" max="19" width="20.7109375" style="1" hidden="1" customWidth="1"/>
    <col min="20" max="20" width="4.42578125" style="1" hidden="1" customWidth="1"/>
    <col min="21" max="21" width="20.140625" style="1" hidden="1" customWidth="1"/>
    <col min="22" max="22" width="2.7109375" style="1" hidden="1" customWidth="1"/>
    <col min="23" max="23" width="7" style="1" hidden="1" customWidth="1"/>
    <col min="24" max="24" width="5.28515625" style="1" hidden="1" customWidth="1"/>
    <col min="25" max="25" width="1.42578125" style="1" hidden="1" customWidth="1"/>
    <col min="26" max="16384" width="9.140625" style="1"/>
  </cols>
  <sheetData>
    <row r="1" spans="1:25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16" t="s">
        <v>780</v>
      </c>
      <c r="M1" s="17" t="s">
        <v>1267</v>
      </c>
      <c r="N1" s="16" t="s">
        <v>781</v>
      </c>
      <c r="O1" s="16" t="s">
        <v>782</v>
      </c>
      <c r="P1" s="16" t="s">
        <v>783</v>
      </c>
      <c r="Q1" s="24" t="s">
        <v>784</v>
      </c>
      <c r="R1" s="16" t="s">
        <v>785</v>
      </c>
      <c r="S1" s="24" t="s">
        <v>786</v>
      </c>
      <c r="T1" s="16" t="s">
        <v>787</v>
      </c>
      <c r="U1" s="24" t="s">
        <v>788</v>
      </c>
      <c r="V1" s="27" t="s">
        <v>789</v>
      </c>
      <c r="W1" s="27" t="s">
        <v>790</v>
      </c>
      <c r="X1" s="27" t="s">
        <v>791</v>
      </c>
      <c r="Y1" s="27" t="s">
        <v>792</v>
      </c>
    </row>
    <row r="2" spans="1:25">
      <c r="A2" s="10">
        <v>2</v>
      </c>
      <c r="B2" s="10">
        <v>651</v>
      </c>
      <c r="C2" s="10" t="s">
        <v>993</v>
      </c>
      <c r="D2" s="10"/>
      <c r="E2" s="10" t="s">
        <v>994</v>
      </c>
      <c r="F2" s="10" t="s">
        <v>995</v>
      </c>
      <c r="G2" s="10"/>
      <c r="H2" s="10">
        <v>229</v>
      </c>
      <c r="I2" s="28">
        <f>1.4/12*H2</f>
        <v>26.716666666666665</v>
      </c>
      <c r="J2" s="28">
        <v>70</v>
      </c>
      <c r="K2" s="28">
        <f>I2+J2</f>
        <v>96.716666666666669</v>
      </c>
      <c r="L2" s="10" t="s">
        <v>867</v>
      </c>
      <c r="M2" s="10">
        <v>3</v>
      </c>
      <c r="N2" s="10"/>
      <c r="O2" s="10"/>
      <c r="P2" s="10">
        <v>6145</v>
      </c>
      <c r="Q2" s="10" t="s">
        <v>811</v>
      </c>
      <c r="R2" s="10">
        <v>4500</v>
      </c>
      <c r="S2" s="10" t="s">
        <v>797</v>
      </c>
      <c r="T2" s="10">
        <v>3500</v>
      </c>
      <c r="U2" s="10" t="s">
        <v>808</v>
      </c>
      <c r="V2" s="10">
        <v>30</v>
      </c>
      <c r="W2" s="10">
        <v>1769.63</v>
      </c>
      <c r="X2" s="10">
        <v>71.53</v>
      </c>
      <c r="Y2" s="10">
        <v>0</v>
      </c>
    </row>
    <row r="875" spans="17:17">
      <c r="Q875" s="1" t="s">
        <v>823</v>
      </c>
    </row>
  </sheetData>
  <autoFilter ref="B1:Y2">
    <filterColumn colId="9"/>
  </autoFilter>
  <sortState ref="B2:AK3">
    <sortCondition descending="1" ref="K2:K3"/>
  </sortState>
  <pageMargins left="0.46" right="0.23" top="0.74803149606299213" bottom="0.74803149606299213" header="0.59" footer="0.31496062992125984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B858"/>
  <sheetViews>
    <sheetView tabSelected="1" workbookViewId="0">
      <selection activeCell="AE7" sqref="AE7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42578125" style="1" bestFit="1" customWidth="1"/>
    <col min="4" max="4" width="9.28515625" style="1" hidden="1" customWidth="1"/>
    <col min="5" max="5" width="4.5703125" style="1" hidden="1" customWidth="1"/>
    <col min="6" max="6" width="13.85546875" style="1" customWidth="1"/>
    <col min="7" max="7" width="8.140625" style="1" hidden="1" customWidth="1"/>
    <col min="8" max="8" width="7.28515625" style="1" hidden="1" customWidth="1"/>
    <col min="9" max="9" width="5.7109375" style="4" customWidth="1"/>
    <col min="10" max="10" width="5.140625" style="4" customWidth="1"/>
    <col min="11" max="11" width="7.42578125" style="4" customWidth="1"/>
    <col min="12" max="12" width="8.5703125" style="6" hidden="1" customWidth="1"/>
    <col min="13" max="14" width="8.5703125" style="6" customWidth="1"/>
    <col min="15" max="15" width="3.140625" style="1" bestFit="1" customWidth="1"/>
    <col min="16" max="16" width="4.1406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1248</v>
      </c>
      <c r="M1" s="25" t="s">
        <v>1254</v>
      </c>
      <c r="N1" s="25" t="s">
        <v>1257</v>
      </c>
      <c r="O1" s="16" t="s">
        <v>780</v>
      </c>
      <c r="P1" s="17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19</v>
      </c>
      <c r="B2" s="10">
        <v>518</v>
      </c>
      <c r="C2" s="10" t="s">
        <v>962</v>
      </c>
      <c r="D2" s="10"/>
      <c r="E2" s="10" t="s">
        <v>865</v>
      </c>
      <c r="F2" s="10" t="s">
        <v>866</v>
      </c>
      <c r="G2" s="10"/>
      <c r="H2" s="10">
        <v>245</v>
      </c>
      <c r="I2" s="28">
        <f t="shared" ref="I2:I13" si="0">1.4/12*H2</f>
        <v>28.583333333333332</v>
      </c>
      <c r="J2" s="28">
        <v>70</v>
      </c>
      <c r="K2" s="28">
        <f t="shared" ref="K2:K13" si="1">I2+J2</f>
        <v>98.583333333333329</v>
      </c>
      <c r="L2" s="28"/>
      <c r="M2" s="28"/>
      <c r="N2" s="28"/>
      <c r="O2" s="10" t="s">
        <v>867</v>
      </c>
      <c r="P2" s="10">
        <v>3</v>
      </c>
      <c r="Q2" s="21" t="s">
        <v>795</v>
      </c>
      <c r="R2" s="10"/>
      <c r="S2" s="10">
        <v>6265</v>
      </c>
      <c r="T2" s="10" t="s">
        <v>812</v>
      </c>
      <c r="U2" s="10">
        <v>4500</v>
      </c>
      <c r="V2" s="10" t="s">
        <v>797</v>
      </c>
      <c r="W2" s="10">
        <v>4250</v>
      </c>
      <c r="X2" s="10" t="s">
        <v>798</v>
      </c>
      <c r="Y2" s="10">
        <v>30</v>
      </c>
      <c r="Z2" s="10">
        <v>1769.63</v>
      </c>
      <c r="AA2" s="10">
        <v>71.53</v>
      </c>
      <c r="AB2" s="10">
        <v>36.15</v>
      </c>
    </row>
    <row r="3" spans="1:28">
      <c r="A3" s="10">
        <v>20</v>
      </c>
      <c r="B3" s="10">
        <v>1920</v>
      </c>
      <c r="C3" s="10" t="s">
        <v>1189</v>
      </c>
      <c r="D3" s="10"/>
      <c r="E3" s="10" t="s">
        <v>865</v>
      </c>
      <c r="F3" s="10" t="s">
        <v>866</v>
      </c>
      <c r="G3" s="10"/>
      <c r="H3" s="10">
        <v>240</v>
      </c>
      <c r="I3" s="28">
        <f t="shared" si="0"/>
        <v>27.999999999999996</v>
      </c>
      <c r="J3" s="28">
        <v>70</v>
      </c>
      <c r="K3" s="28">
        <f t="shared" si="1"/>
        <v>98</v>
      </c>
      <c r="L3" s="28"/>
      <c r="M3" s="28"/>
      <c r="N3" s="28"/>
      <c r="O3" s="10" t="s">
        <v>867</v>
      </c>
      <c r="P3" s="10">
        <v>3</v>
      </c>
      <c r="Q3" s="21" t="s">
        <v>795</v>
      </c>
      <c r="R3" s="10"/>
      <c r="S3" s="10">
        <v>8110</v>
      </c>
      <c r="T3" s="10" t="s">
        <v>857</v>
      </c>
      <c r="U3" s="10">
        <v>6000</v>
      </c>
      <c r="V3" s="10" t="s">
        <v>838</v>
      </c>
      <c r="W3" s="10">
        <v>4250</v>
      </c>
      <c r="X3" s="10" t="s">
        <v>798</v>
      </c>
      <c r="Y3" s="10">
        <v>30</v>
      </c>
      <c r="Z3" s="10">
        <v>1769.63</v>
      </c>
      <c r="AA3" s="10">
        <v>71.53</v>
      </c>
      <c r="AB3" s="10">
        <v>36.15</v>
      </c>
    </row>
    <row r="4" spans="1:28">
      <c r="A4" s="10">
        <v>21</v>
      </c>
      <c r="B4" s="10">
        <v>5091</v>
      </c>
      <c r="C4" s="10" t="s">
        <v>753</v>
      </c>
      <c r="D4" s="10"/>
      <c r="E4" s="10" t="s">
        <v>865</v>
      </c>
      <c r="F4" s="10" t="s">
        <v>866</v>
      </c>
      <c r="G4" s="10"/>
      <c r="H4" s="10">
        <v>237</v>
      </c>
      <c r="I4" s="28">
        <f t="shared" si="0"/>
        <v>27.65</v>
      </c>
      <c r="J4" s="28">
        <v>70</v>
      </c>
      <c r="K4" s="28">
        <f t="shared" si="1"/>
        <v>97.65</v>
      </c>
      <c r="L4" s="28"/>
      <c r="M4" s="28"/>
      <c r="N4" s="28"/>
      <c r="O4" s="10" t="s">
        <v>867</v>
      </c>
      <c r="P4" s="10">
        <v>3</v>
      </c>
      <c r="Q4" s="21" t="s">
        <v>795</v>
      </c>
      <c r="R4" s="10"/>
      <c r="S4" s="10">
        <v>8110</v>
      </c>
      <c r="T4" s="10" t="s">
        <v>857</v>
      </c>
      <c r="U4" s="10">
        <v>6000</v>
      </c>
      <c r="V4" s="10" t="s">
        <v>838</v>
      </c>
      <c r="W4" s="10">
        <v>4250</v>
      </c>
      <c r="X4" s="10" t="s">
        <v>798</v>
      </c>
      <c r="Y4" s="10">
        <v>30</v>
      </c>
      <c r="Z4" s="10">
        <v>1769.63</v>
      </c>
      <c r="AA4" s="10">
        <v>71.53</v>
      </c>
      <c r="AB4" s="10">
        <v>36.15</v>
      </c>
    </row>
    <row r="5" spans="1:28">
      <c r="A5" s="10">
        <v>22</v>
      </c>
      <c r="B5" s="10">
        <v>5357</v>
      </c>
      <c r="C5" s="10" t="s">
        <v>26</v>
      </c>
      <c r="D5" s="10"/>
      <c r="E5" s="10" t="s">
        <v>865</v>
      </c>
      <c r="F5" s="10" t="s">
        <v>866</v>
      </c>
      <c r="G5" s="10"/>
      <c r="H5" s="10">
        <v>235</v>
      </c>
      <c r="I5" s="28">
        <f t="shared" si="0"/>
        <v>27.416666666666664</v>
      </c>
      <c r="J5" s="28">
        <v>70</v>
      </c>
      <c r="K5" s="28">
        <f t="shared" si="1"/>
        <v>97.416666666666657</v>
      </c>
      <c r="L5" s="30"/>
      <c r="M5" s="30"/>
      <c r="N5" s="30"/>
      <c r="O5" s="10" t="s">
        <v>867</v>
      </c>
      <c r="P5" s="10">
        <v>3</v>
      </c>
      <c r="Q5" s="21" t="s">
        <v>795</v>
      </c>
      <c r="R5" s="10"/>
      <c r="S5" s="10">
        <v>8110</v>
      </c>
      <c r="T5" s="10" t="s">
        <v>857</v>
      </c>
      <c r="U5" s="10">
        <v>6000</v>
      </c>
      <c r="V5" s="10" t="s">
        <v>838</v>
      </c>
      <c r="W5" s="10">
        <v>4250</v>
      </c>
      <c r="X5" s="10" t="s">
        <v>798</v>
      </c>
      <c r="Y5" s="10">
        <v>30</v>
      </c>
      <c r="Z5" s="10">
        <v>1769.63</v>
      </c>
      <c r="AA5" s="10">
        <v>71.53</v>
      </c>
      <c r="AB5" s="10">
        <v>36.15</v>
      </c>
    </row>
    <row r="6" spans="1:28">
      <c r="A6" s="10">
        <v>23</v>
      </c>
      <c r="B6" s="10">
        <v>5510</v>
      </c>
      <c r="C6" s="10" t="s">
        <v>76</v>
      </c>
      <c r="D6" s="10"/>
      <c r="E6" s="10" t="s">
        <v>865</v>
      </c>
      <c r="F6" s="10" t="s">
        <v>866</v>
      </c>
      <c r="G6" s="10"/>
      <c r="H6" s="10">
        <v>233</v>
      </c>
      <c r="I6" s="28">
        <f t="shared" si="0"/>
        <v>27.18333333333333</v>
      </c>
      <c r="J6" s="28">
        <v>70</v>
      </c>
      <c r="K6" s="28">
        <f t="shared" si="1"/>
        <v>97.183333333333337</v>
      </c>
      <c r="L6" s="28"/>
      <c r="M6" s="28"/>
      <c r="N6" s="28"/>
      <c r="O6" s="10" t="s">
        <v>867</v>
      </c>
      <c r="P6" s="10">
        <v>1</v>
      </c>
      <c r="Q6" s="21" t="s">
        <v>795</v>
      </c>
      <c r="R6" s="10"/>
      <c r="S6" s="10">
        <v>8110</v>
      </c>
      <c r="T6" s="10" t="s">
        <v>857</v>
      </c>
      <c r="U6" s="10">
        <v>6000</v>
      </c>
      <c r="V6" s="10" t="s">
        <v>838</v>
      </c>
      <c r="W6" s="10">
        <v>4250</v>
      </c>
      <c r="X6" s="10" t="s">
        <v>798</v>
      </c>
      <c r="Y6" s="10">
        <v>30</v>
      </c>
      <c r="Z6" s="10">
        <v>1769.63</v>
      </c>
      <c r="AA6" s="10">
        <v>71.53</v>
      </c>
      <c r="AB6" s="10">
        <v>36.15</v>
      </c>
    </row>
    <row r="7" spans="1:28">
      <c r="A7" s="10">
        <v>24</v>
      </c>
      <c r="B7" s="10">
        <v>1836</v>
      </c>
      <c r="C7" s="10" t="s">
        <v>1179</v>
      </c>
      <c r="D7" s="10"/>
      <c r="E7" s="10" t="s">
        <v>865</v>
      </c>
      <c r="F7" s="10" t="s">
        <v>866</v>
      </c>
      <c r="G7" s="10"/>
      <c r="H7" s="10">
        <v>230</v>
      </c>
      <c r="I7" s="28">
        <f t="shared" si="0"/>
        <v>26.833333333333332</v>
      </c>
      <c r="J7" s="28">
        <v>70</v>
      </c>
      <c r="K7" s="28">
        <f t="shared" si="1"/>
        <v>96.833333333333329</v>
      </c>
      <c r="L7" s="28"/>
      <c r="M7" s="28"/>
      <c r="N7" s="28"/>
      <c r="O7" s="10" t="s">
        <v>867</v>
      </c>
      <c r="P7" s="10">
        <v>3</v>
      </c>
      <c r="Q7" s="21" t="s">
        <v>795</v>
      </c>
      <c r="R7" s="10"/>
      <c r="S7" s="10">
        <v>6265</v>
      </c>
      <c r="T7" s="10" t="s">
        <v>812</v>
      </c>
      <c r="U7" s="10">
        <v>4500</v>
      </c>
      <c r="V7" s="10" t="s">
        <v>797</v>
      </c>
      <c r="W7" s="10">
        <v>4250</v>
      </c>
      <c r="X7" s="10" t="s">
        <v>798</v>
      </c>
      <c r="Y7" s="10">
        <v>30</v>
      </c>
      <c r="Z7" s="10">
        <v>1769.63</v>
      </c>
      <c r="AA7" s="10">
        <v>71.53</v>
      </c>
      <c r="AB7" s="10">
        <v>36.15</v>
      </c>
    </row>
    <row r="8" spans="1:28">
      <c r="A8" s="10">
        <v>25</v>
      </c>
      <c r="B8" s="10">
        <v>5287</v>
      </c>
      <c r="C8" s="10" t="s">
        <v>19</v>
      </c>
      <c r="D8" s="10"/>
      <c r="E8" s="10" t="s">
        <v>865</v>
      </c>
      <c r="F8" s="10" t="s">
        <v>866</v>
      </c>
      <c r="G8" s="10"/>
      <c r="H8" s="10">
        <v>230</v>
      </c>
      <c r="I8" s="28">
        <f t="shared" si="0"/>
        <v>26.833333333333332</v>
      </c>
      <c r="J8" s="28">
        <v>70</v>
      </c>
      <c r="K8" s="28">
        <f t="shared" si="1"/>
        <v>96.833333333333329</v>
      </c>
      <c r="L8" s="28"/>
      <c r="M8" s="28"/>
      <c r="N8" s="28"/>
      <c r="O8" s="10" t="s">
        <v>867</v>
      </c>
      <c r="P8" s="10">
        <v>3</v>
      </c>
      <c r="Q8" s="21" t="s">
        <v>795</v>
      </c>
      <c r="R8" s="10"/>
      <c r="S8" s="10">
        <v>8110</v>
      </c>
      <c r="T8" s="10" t="s">
        <v>857</v>
      </c>
      <c r="U8" s="10">
        <v>6000</v>
      </c>
      <c r="V8" s="10" t="s">
        <v>838</v>
      </c>
      <c r="W8" s="10">
        <v>4250</v>
      </c>
      <c r="X8" s="10" t="s">
        <v>798</v>
      </c>
      <c r="Y8" s="10">
        <v>30</v>
      </c>
      <c r="Z8" s="10">
        <v>1769.63</v>
      </c>
      <c r="AA8" s="10">
        <v>71.53</v>
      </c>
      <c r="AB8" s="10">
        <v>36.15</v>
      </c>
    </row>
    <row r="9" spans="1:28">
      <c r="A9" s="10">
        <v>26</v>
      </c>
      <c r="B9" s="10">
        <v>2083</v>
      </c>
      <c r="C9" s="10" t="s">
        <v>1205</v>
      </c>
      <c r="D9" s="10"/>
      <c r="E9" s="10" t="s">
        <v>865</v>
      </c>
      <c r="F9" s="10" t="s">
        <v>866</v>
      </c>
      <c r="G9" s="10"/>
      <c r="H9" s="10">
        <v>229</v>
      </c>
      <c r="I9" s="28">
        <f t="shared" si="0"/>
        <v>26.716666666666665</v>
      </c>
      <c r="J9" s="28">
        <v>70</v>
      </c>
      <c r="K9" s="28">
        <f t="shared" si="1"/>
        <v>96.716666666666669</v>
      </c>
      <c r="L9" s="28"/>
      <c r="M9" s="28"/>
      <c r="N9" s="28"/>
      <c r="O9" s="10" t="s">
        <v>867</v>
      </c>
      <c r="P9" s="10">
        <v>3</v>
      </c>
      <c r="Q9" s="21" t="s">
        <v>795</v>
      </c>
      <c r="R9" s="10"/>
      <c r="S9" s="10">
        <v>8110</v>
      </c>
      <c r="T9" s="10" t="s">
        <v>857</v>
      </c>
      <c r="U9" s="10">
        <v>6000</v>
      </c>
      <c r="V9" s="10" t="s">
        <v>838</v>
      </c>
      <c r="W9" s="10">
        <v>4250</v>
      </c>
      <c r="X9" s="10" t="s">
        <v>798</v>
      </c>
      <c r="Y9" s="10">
        <v>30</v>
      </c>
      <c r="Z9" s="10">
        <v>1769.63</v>
      </c>
      <c r="AA9" s="10">
        <v>71.53</v>
      </c>
      <c r="AB9" s="10">
        <v>36.15</v>
      </c>
    </row>
    <row r="10" spans="1:28">
      <c r="A10" s="10">
        <v>27</v>
      </c>
      <c r="B10" s="10">
        <v>5533</v>
      </c>
      <c r="C10" s="10" t="s">
        <v>86</v>
      </c>
      <c r="D10" s="10"/>
      <c r="E10" s="10" t="s">
        <v>865</v>
      </c>
      <c r="F10" s="10" t="s">
        <v>866</v>
      </c>
      <c r="G10" s="10"/>
      <c r="H10" s="10">
        <v>222</v>
      </c>
      <c r="I10" s="28">
        <f t="shared" si="0"/>
        <v>25.9</v>
      </c>
      <c r="J10" s="28">
        <v>70</v>
      </c>
      <c r="K10" s="28">
        <f t="shared" si="1"/>
        <v>95.9</v>
      </c>
      <c r="L10" s="28"/>
      <c r="M10" s="28"/>
      <c r="N10" s="28"/>
      <c r="O10" s="10" t="s">
        <v>867</v>
      </c>
      <c r="P10" s="10">
        <v>2</v>
      </c>
      <c r="Q10" s="21" t="s">
        <v>795</v>
      </c>
      <c r="R10" s="10"/>
      <c r="S10" s="10">
        <v>6895</v>
      </c>
      <c r="T10" s="10" t="s">
        <v>1129</v>
      </c>
      <c r="U10" s="10">
        <v>5000</v>
      </c>
      <c r="V10" s="10" t="s">
        <v>817</v>
      </c>
      <c r="W10" s="10">
        <v>4250</v>
      </c>
      <c r="X10" s="10" t="s">
        <v>798</v>
      </c>
      <c r="Y10" s="10">
        <v>30</v>
      </c>
      <c r="Z10" s="10">
        <v>1769.63</v>
      </c>
      <c r="AA10" s="10">
        <v>71.53</v>
      </c>
      <c r="AB10" s="10">
        <v>36.15</v>
      </c>
    </row>
    <row r="11" spans="1:28">
      <c r="A11" s="10">
        <v>28</v>
      </c>
      <c r="B11" s="10">
        <v>2650</v>
      </c>
      <c r="C11" s="10" t="s">
        <v>452</v>
      </c>
      <c r="D11" s="10"/>
      <c r="E11" s="10" t="s">
        <v>865</v>
      </c>
      <c r="F11" s="10" t="s">
        <v>866</v>
      </c>
      <c r="G11" s="10"/>
      <c r="H11" s="10">
        <v>215</v>
      </c>
      <c r="I11" s="28">
        <f t="shared" si="0"/>
        <v>25.083333333333332</v>
      </c>
      <c r="J11" s="28">
        <v>70</v>
      </c>
      <c r="K11" s="28">
        <f t="shared" si="1"/>
        <v>95.083333333333329</v>
      </c>
      <c r="L11" s="28"/>
      <c r="M11" s="28"/>
      <c r="N11" s="28"/>
      <c r="O11" s="10" t="s">
        <v>867</v>
      </c>
      <c r="P11" s="10">
        <v>3</v>
      </c>
      <c r="Q11" s="21" t="s">
        <v>795</v>
      </c>
      <c r="R11" s="10"/>
      <c r="S11" s="10">
        <v>7420</v>
      </c>
      <c r="T11" s="10" t="s">
        <v>852</v>
      </c>
      <c r="U11" s="10">
        <v>5500</v>
      </c>
      <c r="V11" s="10" t="s">
        <v>853</v>
      </c>
      <c r="W11" s="10">
        <v>4250</v>
      </c>
      <c r="X11" s="10" t="s">
        <v>798</v>
      </c>
      <c r="Y11" s="10">
        <v>30</v>
      </c>
      <c r="Z11" s="10">
        <v>1769.63</v>
      </c>
      <c r="AA11" s="10">
        <v>71.53</v>
      </c>
      <c r="AB11" s="10">
        <v>36.15</v>
      </c>
    </row>
    <row r="12" spans="1:28">
      <c r="A12" s="10">
        <v>29</v>
      </c>
      <c r="B12" s="10">
        <v>2038</v>
      </c>
      <c r="C12" s="10" t="s">
        <v>1200</v>
      </c>
      <c r="D12" s="10"/>
      <c r="E12" s="10" t="s">
        <v>865</v>
      </c>
      <c r="F12" s="10" t="s">
        <v>866</v>
      </c>
      <c r="G12" s="10"/>
      <c r="H12" s="10">
        <v>204</v>
      </c>
      <c r="I12" s="28">
        <f t="shared" si="0"/>
        <v>23.799999999999997</v>
      </c>
      <c r="J12" s="28">
        <v>70</v>
      </c>
      <c r="K12" s="28">
        <f t="shared" si="1"/>
        <v>93.8</v>
      </c>
      <c r="L12" s="28"/>
      <c r="M12" s="28"/>
      <c r="N12" s="28"/>
      <c r="O12" s="10" t="s">
        <v>867</v>
      </c>
      <c r="P12" s="10">
        <v>3</v>
      </c>
      <c r="Q12" s="21" t="s">
        <v>795</v>
      </c>
      <c r="R12" s="10"/>
      <c r="S12" s="10">
        <v>7420</v>
      </c>
      <c r="T12" s="10" t="s">
        <v>852</v>
      </c>
      <c r="U12" s="10">
        <v>5500</v>
      </c>
      <c r="V12" s="10" t="s">
        <v>853</v>
      </c>
      <c r="W12" s="10">
        <v>4250</v>
      </c>
      <c r="X12" s="10" t="s">
        <v>798</v>
      </c>
      <c r="Y12" s="10">
        <v>30</v>
      </c>
      <c r="Z12" s="10">
        <v>1769.63</v>
      </c>
      <c r="AA12" s="10">
        <v>71.53</v>
      </c>
      <c r="AB12" s="10">
        <v>36.15</v>
      </c>
    </row>
    <row r="13" spans="1:28">
      <c r="A13" s="10">
        <v>30</v>
      </c>
      <c r="B13" s="10">
        <v>563</v>
      </c>
      <c r="C13" s="10" t="s">
        <v>971</v>
      </c>
      <c r="D13" s="10"/>
      <c r="E13" s="10" t="s">
        <v>865</v>
      </c>
      <c r="F13" s="10" t="s">
        <v>866</v>
      </c>
      <c r="G13" s="10"/>
      <c r="H13" s="10">
        <v>157</v>
      </c>
      <c r="I13" s="28">
        <f t="shared" si="0"/>
        <v>18.316666666666666</v>
      </c>
      <c r="J13" s="28">
        <v>70</v>
      </c>
      <c r="K13" s="28">
        <f t="shared" si="1"/>
        <v>88.316666666666663</v>
      </c>
      <c r="L13" s="28"/>
      <c r="M13" s="28"/>
      <c r="N13" s="28"/>
      <c r="O13" s="10" t="s">
        <v>867</v>
      </c>
      <c r="P13" s="10">
        <v>3</v>
      </c>
      <c r="Q13" s="21" t="s">
        <v>795</v>
      </c>
      <c r="R13" s="10"/>
      <c r="S13" s="10">
        <v>6265</v>
      </c>
      <c r="T13" s="10" t="s">
        <v>812</v>
      </c>
      <c r="U13" s="10">
        <v>4500</v>
      </c>
      <c r="V13" s="10" t="s">
        <v>797</v>
      </c>
      <c r="W13" s="10">
        <v>4250</v>
      </c>
      <c r="X13" s="10" t="s">
        <v>798</v>
      </c>
      <c r="Y13" s="10">
        <v>30</v>
      </c>
      <c r="Z13" s="10">
        <v>1769.63</v>
      </c>
      <c r="AA13" s="10">
        <v>71.53</v>
      </c>
      <c r="AB13" s="10">
        <v>36.15</v>
      </c>
    </row>
    <row r="858" spans="18:18">
      <c r="R858" s="1" t="s">
        <v>823</v>
      </c>
    </row>
  </sheetData>
  <autoFilter ref="B1:AB14">
    <filterColumn colId="8"/>
    <filterColumn colId="9"/>
    <filterColumn colId="10"/>
    <filterColumn colId="11"/>
    <filterColumn colId="12"/>
  </autoFilter>
  <sortState ref="A2:AL33">
    <sortCondition descending="1" ref="K2:K33"/>
  </sortState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A875"/>
  <sheetViews>
    <sheetView topLeftCell="I1" workbookViewId="0">
      <selection activeCell="AB1" sqref="AB1:AQ1048576"/>
    </sheetView>
  </sheetViews>
  <sheetFormatPr defaultRowHeight="11.25"/>
  <cols>
    <col min="1" max="1" width="4.7109375" style="1" customWidth="1"/>
    <col min="2" max="2" width="4.7109375" style="1" bestFit="1" customWidth="1"/>
    <col min="3" max="3" width="23.42578125" style="1" customWidth="1"/>
    <col min="4" max="4" width="9.28515625" style="1" hidden="1" customWidth="1"/>
    <col min="5" max="5" width="4.5703125" style="1" hidden="1" customWidth="1"/>
    <col min="6" max="6" width="21.85546875" style="1" bestFit="1" customWidth="1"/>
    <col min="7" max="7" width="6.5703125" style="1" hidden="1" customWidth="1"/>
    <col min="8" max="8" width="6.28515625" style="1" hidden="1" customWidth="1"/>
    <col min="9" max="9" width="5.140625" style="4" customWidth="1"/>
    <col min="10" max="10" width="5.7109375" style="1" customWidth="1"/>
    <col min="11" max="13" width="6" style="1" customWidth="1"/>
    <col min="14" max="14" width="3.140625" style="1" bestFit="1" customWidth="1"/>
    <col min="15" max="15" width="3.710937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17" t="s">
        <v>1268</v>
      </c>
      <c r="M1" s="17" t="s">
        <v>1271</v>
      </c>
      <c r="N1" s="16" t="s">
        <v>780</v>
      </c>
      <c r="O1" s="25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2</v>
      </c>
      <c r="B2" s="10">
        <v>7036</v>
      </c>
      <c r="C2" s="10" t="s">
        <v>220</v>
      </c>
      <c r="D2" s="10"/>
      <c r="E2" s="10" t="s">
        <v>606</v>
      </c>
      <c r="F2" s="10" t="s">
        <v>607</v>
      </c>
      <c r="G2" s="10"/>
      <c r="H2" s="10">
        <v>127</v>
      </c>
      <c r="I2" s="28">
        <f>1.4/12*H2</f>
        <v>14.816666666666665</v>
      </c>
      <c r="J2" s="28">
        <v>70</v>
      </c>
      <c r="K2" s="28">
        <f>I2+J2</f>
        <v>84.816666666666663</v>
      </c>
      <c r="L2" s="28"/>
      <c r="M2" s="28"/>
      <c r="N2" s="10" t="s">
        <v>867</v>
      </c>
      <c r="O2" s="10">
        <v>2</v>
      </c>
      <c r="P2" s="10"/>
      <c r="Q2" s="10"/>
      <c r="R2" s="10">
        <v>6115</v>
      </c>
      <c r="S2" s="10" t="s">
        <v>879</v>
      </c>
      <c r="T2" s="10">
        <v>4500</v>
      </c>
      <c r="U2" s="10" t="s">
        <v>797</v>
      </c>
      <c r="V2" s="10">
        <v>3500</v>
      </c>
      <c r="W2" s="10" t="s">
        <v>808</v>
      </c>
      <c r="X2" s="10">
        <v>30</v>
      </c>
      <c r="Y2" s="10">
        <v>1769.63</v>
      </c>
      <c r="Z2" s="10">
        <v>71.53</v>
      </c>
      <c r="AA2" s="10">
        <v>0</v>
      </c>
    </row>
    <row r="875" spans="19:19">
      <c r="S875" s="1" t="s">
        <v>823</v>
      </c>
    </row>
  </sheetData>
  <autoFilter ref="B1:AA2">
    <filterColumn colId="9"/>
    <filterColumn colId="10"/>
    <filterColumn colId="11"/>
  </autoFilter>
  <pageMargins left="0.37" right="0.21" top="0.74803149606299213" bottom="0.74803149606299213" header="0.36" footer="0.31496062992125984"/>
  <pageSetup paperSize="9" scale="8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B875"/>
  <sheetViews>
    <sheetView topLeftCell="G1" workbookViewId="0">
      <selection activeCell="AC1" sqref="AC1:AP1048576"/>
    </sheetView>
  </sheetViews>
  <sheetFormatPr defaultRowHeight="11.25"/>
  <cols>
    <col min="1" max="1" width="4" style="1" customWidth="1"/>
    <col min="2" max="2" width="2.7109375" style="1" hidden="1" customWidth="1"/>
    <col min="3" max="3" width="4.7109375" style="1" bestFit="1" customWidth="1"/>
    <col min="4" max="4" width="20" style="1" customWidth="1"/>
    <col min="5" max="5" width="9.28515625" style="1" hidden="1" customWidth="1"/>
    <col min="6" max="6" width="4.5703125" style="1" hidden="1" customWidth="1"/>
    <col min="7" max="7" width="25" style="1" customWidth="1"/>
    <col min="8" max="8" width="8.140625" style="1" hidden="1" customWidth="1"/>
    <col min="9" max="9" width="7.28515625" style="1" hidden="1" customWidth="1"/>
    <col min="10" max="10" width="5.85546875" style="4" customWidth="1"/>
    <col min="11" max="12" width="5.28515625" style="1" customWidth="1"/>
    <col min="13" max="13" width="5" style="1" customWidth="1"/>
    <col min="14" max="14" width="5.140625" style="1" customWidth="1"/>
    <col min="15" max="15" width="3.140625" style="1" bestFit="1" customWidth="1"/>
    <col min="16" max="16" width="3.855468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 thickBot="1">
      <c r="A1" s="31" t="s">
        <v>1264</v>
      </c>
      <c r="B1" s="31" t="s">
        <v>772</v>
      </c>
      <c r="C1" s="31" t="s">
        <v>773</v>
      </c>
      <c r="D1" s="31" t="s">
        <v>774</v>
      </c>
      <c r="E1" s="14" t="s">
        <v>777</v>
      </c>
      <c r="F1" s="43" t="s">
        <v>778</v>
      </c>
      <c r="G1" s="16" t="s">
        <v>779</v>
      </c>
      <c r="H1" s="16" t="s">
        <v>1244</v>
      </c>
      <c r="I1" s="16" t="s">
        <v>1245</v>
      </c>
      <c r="J1" s="25" t="s">
        <v>1246</v>
      </c>
      <c r="K1" s="17" t="s">
        <v>1247</v>
      </c>
      <c r="L1" s="17" t="s">
        <v>1252</v>
      </c>
      <c r="M1" s="17" t="s">
        <v>1272</v>
      </c>
      <c r="N1" s="17" t="s">
        <v>1257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2</v>
      </c>
      <c r="B2" s="10" t="s">
        <v>836</v>
      </c>
      <c r="C2" s="10">
        <v>4982</v>
      </c>
      <c r="D2" s="10" t="s">
        <v>729</v>
      </c>
      <c r="F2" s="1" t="s">
        <v>730</v>
      </c>
      <c r="G2" s="10" t="s">
        <v>731</v>
      </c>
      <c r="H2" s="10">
        <v>30</v>
      </c>
      <c r="I2" s="10"/>
      <c r="J2" s="28">
        <v>30</v>
      </c>
      <c r="K2" s="28">
        <v>56</v>
      </c>
      <c r="L2" s="28">
        <f>J2+K2</f>
        <v>86</v>
      </c>
      <c r="M2" s="28"/>
      <c r="N2" s="28"/>
      <c r="O2" s="10" t="s">
        <v>867</v>
      </c>
      <c r="P2" s="10">
        <v>3</v>
      </c>
      <c r="Q2" s="10"/>
      <c r="R2" s="10"/>
      <c r="S2" s="10">
        <v>8380</v>
      </c>
      <c r="T2" s="10" t="s">
        <v>566</v>
      </c>
      <c r="U2" s="10">
        <v>6000</v>
      </c>
      <c r="V2" s="10" t="s">
        <v>838</v>
      </c>
      <c r="W2" s="10">
        <v>4000</v>
      </c>
      <c r="X2" s="10" t="s">
        <v>800</v>
      </c>
      <c r="Y2" s="10">
        <v>30</v>
      </c>
      <c r="Z2" s="10">
        <v>1769.63</v>
      </c>
      <c r="AA2" s="10">
        <v>71.53</v>
      </c>
      <c r="AB2" s="10">
        <v>0</v>
      </c>
    </row>
    <row r="3" spans="1:28">
      <c r="A3" s="10">
        <v>3</v>
      </c>
      <c r="B3" s="10" t="s">
        <v>836</v>
      </c>
      <c r="C3" s="10">
        <v>8242</v>
      </c>
      <c r="D3" s="10" t="s">
        <v>378</v>
      </c>
      <c r="F3" s="1" t="s">
        <v>730</v>
      </c>
      <c r="G3" s="10" t="s">
        <v>731</v>
      </c>
      <c r="H3" s="10"/>
      <c r="I3" s="10">
        <v>69</v>
      </c>
      <c r="J3" s="28">
        <f>1.4/12*I3</f>
        <v>8.0499999999999989</v>
      </c>
      <c r="K3" s="28">
        <v>56</v>
      </c>
      <c r="L3" s="28">
        <f>J3+K3</f>
        <v>64.05</v>
      </c>
      <c r="M3" s="28"/>
      <c r="N3" s="28"/>
      <c r="O3" s="10" t="s">
        <v>867</v>
      </c>
      <c r="P3" s="10">
        <v>0</v>
      </c>
      <c r="Q3" s="10"/>
      <c r="R3" s="10"/>
      <c r="S3" s="10">
        <v>8350</v>
      </c>
      <c r="T3" s="10" t="s">
        <v>574</v>
      </c>
      <c r="U3" s="10">
        <v>6000</v>
      </c>
      <c r="V3" s="10" t="s">
        <v>838</v>
      </c>
      <c r="W3" s="10">
        <v>4000</v>
      </c>
      <c r="X3" s="10" t="s">
        <v>800</v>
      </c>
      <c r="Y3" s="10">
        <v>30</v>
      </c>
      <c r="Z3" s="10">
        <v>1769.63</v>
      </c>
      <c r="AA3" s="10">
        <v>71.53</v>
      </c>
      <c r="AB3" s="10">
        <v>0</v>
      </c>
    </row>
    <row r="875" spans="20:20">
      <c r="T875" s="1" t="s">
        <v>823</v>
      </c>
    </row>
  </sheetData>
  <autoFilter ref="B1:AB3">
    <filterColumn colId="10"/>
    <filterColumn colId="11"/>
    <filterColumn colId="12"/>
  </autoFilter>
  <sortState ref="B2:AK5">
    <sortCondition descending="1" ref="L2:L5"/>
  </sortState>
  <pageMargins left="0.48" right="0.57999999999999996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A874"/>
  <sheetViews>
    <sheetView topLeftCell="I1" workbookViewId="0">
      <selection activeCell="AB1" sqref="AB1:AQ1048576"/>
    </sheetView>
  </sheetViews>
  <sheetFormatPr defaultRowHeight="11.25"/>
  <cols>
    <col min="1" max="1" width="1.85546875" style="1" bestFit="1" customWidth="1"/>
    <col min="2" max="2" width="4.7109375" style="1" bestFit="1" customWidth="1"/>
    <col min="3" max="3" width="17.28515625" style="1" customWidth="1"/>
    <col min="4" max="4" width="9.28515625" style="1" hidden="1" customWidth="1"/>
    <col min="5" max="5" width="4.5703125" style="1" hidden="1" customWidth="1"/>
    <col min="6" max="6" width="25.85546875" style="1" customWidth="1"/>
    <col min="7" max="7" width="8.7109375" style="1" hidden="1" customWidth="1"/>
    <col min="8" max="8" width="8.28515625" style="1" hidden="1" customWidth="1"/>
    <col min="9" max="9" width="6.140625" style="4" customWidth="1"/>
    <col min="10" max="10" width="6.28515625" style="1" customWidth="1"/>
    <col min="11" max="13" width="5.7109375" style="1" customWidth="1"/>
    <col min="14" max="14" width="3.140625" style="1" bestFit="1" customWidth="1"/>
    <col min="15" max="15" width="4.2851562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17" t="s">
        <v>1254</v>
      </c>
      <c r="M1" s="17" t="s">
        <v>1257</v>
      </c>
      <c r="N1" s="16" t="s">
        <v>780</v>
      </c>
      <c r="O1" s="25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3</v>
      </c>
      <c r="B2" s="10">
        <v>8267</v>
      </c>
      <c r="C2" s="10" t="s">
        <v>388</v>
      </c>
      <c r="D2" s="10"/>
      <c r="E2" s="10" t="s">
        <v>1092</v>
      </c>
      <c r="F2" s="10" t="s">
        <v>1093</v>
      </c>
      <c r="G2" s="10"/>
      <c r="H2" s="10">
        <v>82</v>
      </c>
      <c r="I2" s="28">
        <f>1.4/12*H2</f>
        <v>9.5666666666666664</v>
      </c>
      <c r="J2" s="28">
        <v>70</v>
      </c>
      <c r="K2" s="28">
        <f>I2+J2</f>
        <v>79.566666666666663</v>
      </c>
      <c r="L2" s="28"/>
      <c r="M2" s="28"/>
      <c r="N2" s="10" t="s">
        <v>867</v>
      </c>
      <c r="O2" s="10">
        <v>1</v>
      </c>
      <c r="P2" s="10"/>
      <c r="Q2" s="10"/>
      <c r="R2" s="10">
        <v>8485</v>
      </c>
      <c r="S2" s="10" t="s">
        <v>136</v>
      </c>
      <c r="T2" s="10">
        <v>6000</v>
      </c>
      <c r="U2" s="10" t="s">
        <v>838</v>
      </c>
      <c r="V2" s="10">
        <v>3750</v>
      </c>
      <c r="W2" s="10" t="s">
        <v>849</v>
      </c>
      <c r="X2" s="10">
        <v>30</v>
      </c>
      <c r="Y2" s="10">
        <v>1769.63</v>
      </c>
      <c r="Z2" s="10">
        <v>71.53</v>
      </c>
      <c r="AA2" s="10">
        <v>0</v>
      </c>
    </row>
    <row r="3" spans="1:27">
      <c r="A3" s="10">
        <v>4</v>
      </c>
      <c r="B3" s="10">
        <v>8189</v>
      </c>
      <c r="C3" s="10" t="s">
        <v>358</v>
      </c>
      <c r="D3" s="10"/>
      <c r="E3" s="10" t="s">
        <v>1092</v>
      </c>
      <c r="F3" s="10" t="s">
        <v>1093</v>
      </c>
      <c r="G3" s="10"/>
      <c r="H3" s="10">
        <v>75</v>
      </c>
      <c r="I3" s="28">
        <f>1.4/12*H3</f>
        <v>8.7499999999999982</v>
      </c>
      <c r="J3" s="28">
        <v>70</v>
      </c>
      <c r="K3" s="28">
        <f>I3+J3</f>
        <v>78.75</v>
      </c>
      <c r="L3" s="28"/>
      <c r="M3" s="28"/>
      <c r="N3" s="10" t="s">
        <v>867</v>
      </c>
      <c r="O3" s="10">
        <v>1</v>
      </c>
      <c r="P3" s="10"/>
      <c r="Q3" s="10"/>
      <c r="R3" s="10">
        <v>6220</v>
      </c>
      <c r="S3" s="10" t="s">
        <v>796</v>
      </c>
      <c r="T3" s="10">
        <v>4500</v>
      </c>
      <c r="U3" s="10" t="s">
        <v>797</v>
      </c>
      <c r="V3" s="10">
        <v>4250</v>
      </c>
      <c r="W3" s="10" t="s">
        <v>798</v>
      </c>
      <c r="X3" s="10">
        <v>30</v>
      </c>
      <c r="Y3" s="10">
        <v>1769.63</v>
      </c>
      <c r="Z3" s="10">
        <v>71.53</v>
      </c>
      <c r="AA3" s="10">
        <v>0</v>
      </c>
    </row>
    <row r="874" spans="19:19">
      <c r="S874" s="1" t="s">
        <v>823</v>
      </c>
    </row>
  </sheetData>
  <autoFilter ref="B1:AA3">
    <filterColumn colId="9"/>
    <filterColumn colId="10"/>
    <filterColumn colId="11"/>
  </autoFilter>
  <sortState ref="B2:AK6">
    <sortCondition descending="1" ref="K2:K6"/>
  </sortState>
  <pageMargins left="0.36" right="0.26" top="0.55000000000000004" bottom="0.74803149606299213" header="0.57999999999999996" footer="0.31496062992125984"/>
  <pageSetup paperSize="9" scale="8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D863"/>
  <sheetViews>
    <sheetView topLeftCell="I1" workbookViewId="0">
      <selection activeCell="AE1" sqref="AE1:AR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7.42578125" style="1" bestFit="1" customWidth="1"/>
    <col min="4" max="4" width="9.28515625" style="1" hidden="1" customWidth="1"/>
    <col min="5" max="5" width="4.5703125" style="1" hidden="1" customWidth="1"/>
    <col min="6" max="6" width="23" style="1" bestFit="1" customWidth="1"/>
    <col min="7" max="7" width="10.7109375" style="1" hidden="1" customWidth="1"/>
    <col min="8" max="8" width="9.28515625" style="1" hidden="1" customWidth="1"/>
    <col min="9" max="9" width="5.85546875" style="4" customWidth="1"/>
    <col min="10" max="10" width="5.5703125" style="4" customWidth="1"/>
    <col min="11" max="11" width="6.140625" style="4" customWidth="1"/>
    <col min="12" max="12" width="4.7109375" style="8" customWidth="1"/>
    <col min="13" max="13" width="4.5703125" style="8" customWidth="1"/>
    <col min="14" max="14" width="2.85546875" style="8" customWidth="1"/>
    <col min="15" max="15" width="7.28515625" style="11" customWidth="1"/>
    <col min="16" max="16" width="15" style="6" hidden="1" customWidth="1"/>
    <col min="17" max="17" width="3.140625" style="1" bestFit="1" customWidth="1"/>
    <col min="18" max="18" width="4.285156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6" t="s">
        <v>1254</v>
      </c>
      <c r="M1" s="26" t="s">
        <v>1257</v>
      </c>
      <c r="N1" s="26" t="s">
        <v>1263</v>
      </c>
      <c r="O1" s="39" t="s">
        <v>1262</v>
      </c>
      <c r="P1" s="25" t="s">
        <v>1248</v>
      </c>
      <c r="Q1" s="16" t="s">
        <v>780</v>
      </c>
      <c r="R1" s="25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14</v>
      </c>
      <c r="B2" s="10">
        <v>5319</v>
      </c>
      <c r="C2" s="10" t="s">
        <v>22</v>
      </c>
      <c r="D2" s="10"/>
      <c r="E2" s="10" t="s">
        <v>937</v>
      </c>
      <c r="F2" s="10" t="s">
        <v>938</v>
      </c>
      <c r="G2" s="10"/>
      <c r="H2" s="10">
        <v>237</v>
      </c>
      <c r="I2" s="28">
        <f t="shared" ref="I2:I8" si="0">1.4/12*H2</f>
        <v>27.65</v>
      </c>
      <c r="J2" s="28">
        <v>70</v>
      </c>
      <c r="K2" s="28">
        <f t="shared" ref="K2:K10" si="1">I2+J2</f>
        <v>97.65</v>
      </c>
      <c r="L2" s="29">
        <v>237</v>
      </c>
      <c r="M2" s="29">
        <v>237</v>
      </c>
      <c r="N2" s="29">
        <v>1</v>
      </c>
      <c r="O2" s="40">
        <v>24198</v>
      </c>
      <c r="P2" s="30"/>
      <c r="Q2" s="10" t="s">
        <v>867</v>
      </c>
      <c r="R2" s="10">
        <v>3</v>
      </c>
      <c r="S2" s="10"/>
      <c r="T2" s="10"/>
      <c r="U2" s="10">
        <v>4975</v>
      </c>
      <c r="V2" s="10" t="s">
        <v>847</v>
      </c>
      <c r="W2" s="10">
        <v>4000</v>
      </c>
      <c r="X2" s="10" t="s">
        <v>819</v>
      </c>
      <c r="Y2" s="10">
        <v>2250</v>
      </c>
      <c r="Z2" s="10" t="s">
        <v>825</v>
      </c>
      <c r="AA2" s="10">
        <v>30</v>
      </c>
      <c r="AB2" s="10">
        <v>1769.63</v>
      </c>
      <c r="AC2" s="10">
        <v>71.53</v>
      </c>
      <c r="AD2" s="10">
        <v>0</v>
      </c>
    </row>
    <row r="3" spans="1:30">
      <c r="A3" s="10">
        <v>15</v>
      </c>
      <c r="B3" s="10">
        <v>2611</v>
      </c>
      <c r="C3" s="10" t="s">
        <v>445</v>
      </c>
      <c r="D3" s="10"/>
      <c r="E3" s="10" t="s">
        <v>937</v>
      </c>
      <c r="F3" s="10" t="s">
        <v>938</v>
      </c>
      <c r="G3" s="10"/>
      <c r="H3" s="10">
        <v>237</v>
      </c>
      <c r="I3" s="28">
        <f t="shared" si="0"/>
        <v>27.65</v>
      </c>
      <c r="J3" s="28">
        <v>70</v>
      </c>
      <c r="K3" s="28">
        <f t="shared" si="1"/>
        <v>97.65</v>
      </c>
      <c r="L3" s="29">
        <v>237</v>
      </c>
      <c r="M3" s="29">
        <v>237</v>
      </c>
      <c r="N3" s="29">
        <v>1</v>
      </c>
      <c r="O3" s="40">
        <v>21370</v>
      </c>
      <c r="P3" s="30"/>
      <c r="Q3" s="10" t="s">
        <v>867</v>
      </c>
      <c r="R3" s="10">
        <v>3</v>
      </c>
      <c r="S3" s="10"/>
      <c r="T3" s="10"/>
      <c r="U3" s="10">
        <v>5005</v>
      </c>
      <c r="V3" s="10" t="s">
        <v>830</v>
      </c>
      <c r="W3" s="10">
        <v>4000</v>
      </c>
      <c r="X3" s="10" t="s">
        <v>819</v>
      </c>
      <c r="Y3" s="10">
        <v>2250</v>
      </c>
      <c r="Z3" s="10" t="s">
        <v>825</v>
      </c>
      <c r="AA3" s="10">
        <v>30</v>
      </c>
      <c r="AB3" s="10">
        <v>1769.63</v>
      </c>
      <c r="AC3" s="10">
        <v>71.53</v>
      </c>
      <c r="AD3" s="10">
        <v>0</v>
      </c>
    </row>
    <row r="4" spans="1:30">
      <c r="A4" s="10">
        <v>16</v>
      </c>
      <c r="B4" s="10">
        <v>2613</v>
      </c>
      <c r="C4" s="10" t="s">
        <v>446</v>
      </c>
      <c r="D4" s="10"/>
      <c r="E4" s="10" t="s">
        <v>937</v>
      </c>
      <c r="F4" s="10" t="s">
        <v>938</v>
      </c>
      <c r="G4" s="10"/>
      <c r="H4" s="10">
        <v>237</v>
      </c>
      <c r="I4" s="28">
        <f t="shared" si="0"/>
        <v>27.65</v>
      </c>
      <c r="J4" s="28">
        <v>70</v>
      </c>
      <c r="K4" s="28">
        <f t="shared" si="1"/>
        <v>97.65</v>
      </c>
      <c r="L4" s="29">
        <v>237</v>
      </c>
      <c r="M4" s="29">
        <v>237</v>
      </c>
      <c r="N4" s="29">
        <v>1</v>
      </c>
      <c r="O4" s="40">
        <v>21217</v>
      </c>
      <c r="P4" s="30"/>
      <c r="Q4" s="10" t="s">
        <v>867</v>
      </c>
      <c r="R4" s="10">
        <v>3</v>
      </c>
      <c r="S4" s="10"/>
      <c r="T4" s="10"/>
      <c r="U4" s="10">
        <v>4885</v>
      </c>
      <c r="V4" s="10" t="s">
        <v>824</v>
      </c>
      <c r="W4" s="10">
        <v>4000</v>
      </c>
      <c r="X4" s="10" t="s">
        <v>819</v>
      </c>
      <c r="Y4" s="10">
        <v>2250</v>
      </c>
      <c r="Z4" s="10" t="s">
        <v>825</v>
      </c>
      <c r="AA4" s="10">
        <v>30</v>
      </c>
      <c r="AB4" s="10">
        <v>1769.63</v>
      </c>
      <c r="AC4" s="10">
        <v>71.53</v>
      </c>
      <c r="AD4" s="10">
        <v>0</v>
      </c>
    </row>
    <row r="5" spans="1:30">
      <c r="A5" s="10">
        <v>17</v>
      </c>
      <c r="B5" s="10">
        <v>1818</v>
      </c>
      <c r="C5" s="10" t="s">
        <v>1175</v>
      </c>
      <c r="D5" s="10"/>
      <c r="E5" s="10" t="s">
        <v>937</v>
      </c>
      <c r="F5" s="10" t="s">
        <v>938</v>
      </c>
      <c r="G5" s="10"/>
      <c r="H5" s="10">
        <v>225</v>
      </c>
      <c r="I5" s="28">
        <f t="shared" si="0"/>
        <v>26.249999999999996</v>
      </c>
      <c r="J5" s="28">
        <v>70</v>
      </c>
      <c r="K5" s="28">
        <f t="shared" si="1"/>
        <v>96.25</v>
      </c>
      <c r="L5" s="29"/>
      <c r="M5" s="29"/>
      <c r="N5" s="29"/>
      <c r="O5" s="40"/>
      <c r="P5" s="30"/>
      <c r="Q5" s="10" t="s">
        <v>867</v>
      </c>
      <c r="R5" s="10">
        <v>3</v>
      </c>
      <c r="S5" s="10"/>
      <c r="T5" s="10"/>
      <c r="U5" s="10">
        <v>5020</v>
      </c>
      <c r="V5" s="10" t="s">
        <v>844</v>
      </c>
      <c r="W5" s="10">
        <v>4000</v>
      </c>
      <c r="X5" s="10" t="s">
        <v>819</v>
      </c>
      <c r="Y5" s="10">
        <v>2250</v>
      </c>
      <c r="Z5" s="10" t="s">
        <v>825</v>
      </c>
      <c r="AA5" s="10">
        <v>30</v>
      </c>
      <c r="AB5" s="10">
        <v>1769.63</v>
      </c>
      <c r="AC5" s="10">
        <v>71.53</v>
      </c>
      <c r="AD5" s="10">
        <v>0</v>
      </c>
    </row>
    <row r="6" spans="1:30">
      <c r="A6" s="10">
        <v>18</v>
      </c>
      <c r="B6" s="10">
        <v>437</v>
      </c>
      <c r="C6" s="10" t="s">
        <v>936</v>
      </c>
      <c r="D6" s="10"/>
      <c r="E6" s="10" t="s">
        <v>937</v>
      </c>
      <c r="F6" s="10" t="s">
        <v>938</v>
      </c>
      <c r="G6" s="10"/>
      <c r="H6" s="10">
        <v>210</v>
      </c>
      <c r="I6" s="28">
        <f t="shared" si="0"/>
        <v>24.499999999999996</v>
      </c>
      <c r="J6" s="28">
        <v>70</v>
      </c>
      <c r="K6" s="28">
        <f t="shared" si="1"/>
        <v>94.5</v>
      </c>
      <c r="L6" s="29"/>
      <c r="M6" s="29"/>
      <c r="N6" s="29"/>
      <c r="O6" s="40"/>
      <c r="P6" s="30"/>
      <c r="Q6" s="10" t="s">
        <v>867</v>
      </c>
      <c r="R6" s="10">
        <v>3</v>
      </c>
      <c r="S6" s="10"/>
      <c r="T6" s="10"/>
      <c r="U6" s="10">
        <v>4960</v>
      </c>
      <c r="V6" s="10" t="s">
        <v>935</v>
      </c>
      <c r="W6" s="10">
        <v>4000</v>
      </c>
      <c r="X6" s="10" t="s">
        <v>819</v>
      </c>
      <c r="Y6" s="10">
        <v>2250</v>
      </c>
      <c r="Z6" s="10" t="s">
        <v>825</v>
      </c>
      <c r="AA6" s="10">
        <v>30</v>
      </c>
      <c r="AB6" s="10">
        <v>1769.63</v>
      </c>
      <c r="AC6" s="10">
        <v>71.53</v>
      </c>
      <c r="AD6" s="10">
        <v>0</v>
      </c>
    </row>
    <row r="7" spans="1:30">
      <c r="A7" s="10">
        <v>19</v>
      </c>
      <c r="B7" s="10">
        <v>2071</v>
      </c>
      <c r="C7" s="10" t="s">
        <v>1203</v>
      </c>
      <c r="D7" s="10"/>
      <c r="E7" s="10" t="s">
        <v>937</v>
      </c>
      <c r="F7" s="10" t="s">
        <v>938</v>
      </c>
      <c r="G7" s="10"/>
      <c r="H7" s="10">
        <v>208</v>
      </c>
      <c r="I7" s="28">
        <f t="shared" si="0"/>
        <v>24.266666666666666</v>
      </c>
      <c r="J7" s="28">
        <v>70</v>
      </c>
      <c r="K7" s="28">
        <f t="shared" si="1"/>
        <v>94.266666666666666</v>
      </c>
      <c r="L7" s="29"/>
      <c r="M7" s="29"/>
      <c r="N7" s="29"/>
      <c r="O7" s="40"/>
      <c r="P7" s="30"/>
      <c r="Q7" s="10" t="s">
        <v>867</v>
      </c>
      <c r="R7" s="10">
        <v>3</v>
      </c>
      <c r="S7" s="10"/>
      <c r="T7" s="10"/>
      <c r="U7" s="10">
        <v>4960</v>
      </c>
      <c r="V7" s="10" t="s">
        <v>935</v>
      </c>
      <c r="W7" s="10">
        <v>4000</v>
      </c>
      <c r="X7" s="10" t="s">
        <v>819</v>
      </c>
      <c r="Y7" s="10">
        <v>2250</v>
      </c>
      <c r="Z7" s="10" t="s">
        <v>825</v>
      </c>
      <c r="AA7" s="10">
        <v>30</v>
      </c>
      <c r="AB7" s="10">
        <v>1769.63</v>
      </c>
      <c r="AC7" s="10">
        <v>71.53</v>
      </c>
      <c r="AD7" s="10">
        <v>0</v>
      </c>
    </row>
    <row r="8" spans="1:30">
      <c r="A8" s="10">
        <v>20</v>
      </c>
      <c r="B8" s="10">
        <v>2604</v>
      </c>
      <c r="C8" s="10" t="s">
        <v>444</v>
      </c>
      <c r="D8" s="10"/>
      <c r="E8" s="10" t="s">
        <v>937</v>
      </c>
      <c r="F8" s="10" t="s">
        <v>938</v>
      </c>
      <c r="G8" s="10"/>
      <c r="H8" s="10">
        <v>249</v>
      </c>
      <c r="I8" s="28">
        <f t="shared" si="0"/>
        <v>29.049999999999997</v>
      </c>
      <c r="J8" s="28">
        <v>56</v>
      </c>
      <c r="K8" s="28">
        <f t="shared" si="1"/>
        <v>85.05</v>
      </c>
      <c r="L8" s="29"/>
      <c r="M8" s="29"/>
      <c r="N8" s="29"/>
      <c r="O8" s="40"/>
      <c r="P8" s="30"/>
      <c r="Q8" s="10" t="s">
        <v>867</v>
      </c>
      <c r="R8" s="10">
        <v>3</v>
      </c>
      <c r="S8" s="10"/>
      <c r="T8" s="10"/>
      <c r="U8" s="10">
        <v>4960</v>
      </c>
      <c r="V8" s="10" t="s">
        <v>935</v>
      </c>
      <c r="W8" s="10">
        <v>4000</v>
      </c>
      <c r="X8" s="10" t="s">
        <v>819</v>
      </c>
      <c r="Y8" s="10">
        <v>2250</v>
      </c>
      <c r="Z8" s="10" t="s">
        <v>825</v>
      </c>
      <c r="AA8" s="10">
        <v>30</v>
      </c>
      <c r="AB8" s="10">
        <v>1769.63</v>
      </c>
      <c r="AC8" s="10">
        <v>71.53</v>
      </c>
      <c r="AD8" s="10">
        <v>0</v>
      </c>
    </row>
    <row r="9" spans="1:30">
      <c r="A9" s="10">
        <v>21</v>
      </c>
      <c r="B9" s="10">
        <v>2886</v>
      </c>
      <c r="C9" s="10" t="s">
        <v>515</v>
      </c>
      <c r="D9" s="10"/>
      <c r="E9" s="10" t="s">
        <v>937</v>
      </c>
      <c r="F9" s="10" t="s">
        <v>938</v>
      </c>
      <c r="G9" s="10">
        <v>30</v>
      </c>
      <c r="H9" s="10"/>
      <c r="I9" s="28">
        <v>30</v>
      </c>
      <c r="J9" s="28">
        <v>42</v>
      </c>
      <c r="K9" s="28">
        <f t="shared" si="1"/>
        <v>72</v>
      </c>
      <c r="L9" s="29"/>
      <c r="M9" s="29"/>
      <c r="N9" s="29"/>
      <c r="O9" s="40"/>
      <c r="P9" s="22"/>
      <c r="Q9" s="10" t="s">
        <v>867</v>
      </c>
      <c r="R9" s="10">
        <v>4</v>
      </c>
      <c r="S9" s="10"/>
      <c r="T9" s="10"/>
      <c r="U9" s="10">
        <v>4960</v>
      </c>
      <c r="V9" s="10" t="s">
        <v>935</v>
      </c>
      <c r="W9" s="10">
        <v>4000</v>
      </c>
      <c r="X9" s="10" t="s">
        <v>819</v>
      </c>
      <c r="Y9" s="10">
        <v>2250</v>
      </c>
      <c r="Z9" s="10" t="s">
        <v>825</v>
      </c>
      <c r="AA9" s="10">
        <v>30</v>
      </c>
      <c r="AB9" s="10">
        <v>1769.63</v>
      </c>
      <c r="AC9" s="10">
        <v>71.53</v>
      </c>
      <c r="AD9" s="10">
        <v>0</v>
      </c>
    </row>
    <row r="10" spans="1:30">
      <c r="A10" s="10">
        <v>22</v>
      </c>
      <c r="B10" s="10">
        <v>2902</v>
      </c>
      <c r="C10" s="10" t="s">
        <v>518</v>
      </c>
      <c r="D10" s="10"/>
      <c r="E10" s="10" t="s">
        <v>937</v>
      </c>
      <c r="F10" s="10" t="s">
        <v>938</v>
      </c>
      <c r="G10" s="10">
        <v>30</v>
      </c>
      <c r="H10" s="10"/>
      <c r="I10" s="28">
        <v>30</v>
      </c>
      <c r="J10" s="28">
        <v>42</v>
      </c>
      <c r="K10" s="28">
        <f t="shared" si="1"/>
        <v>72</v>
      </c>
      <c r="L10" s="29"/>
      <c r="M10" s="29"/>
      <c r="N10" s="29"/>
      <c r="O10" s="40"/>
      <c r="P10" s="22"/>
      <c r="Q10" s="10" t="s">
        <v>867</v>
      </c>
      <c r="R10" s="10">
        <v>3</v>
      </c>
      <c r="S10" s="10"/>
      <c r="T10" s="10"/>
      <c r="U10" s="10">
        <v>4960</v>
      </c>
      <c r="V10" s="10" t="s">
        <v>935</v>
      </c>
      <c r="W10" s="10">
        <v>4000</v>
      </c>
      <c r="X10" s="10" t="s">
        <v>819</v>
      </c>
      <c r="Y10" s="10">
        <v>2250</v>
      </c>
      <c r="Z10" s="10" t="s">
        <v>825</v>
      </c>
      <c r="AA10" s="10">
        <v>30</v>
      </c>
      <c r="AB10" s="10">
        <v>1769.63</v>
      </c>
      <c r="AC10" s="10">
        <v>71.53</v>
      </c>
      <c r="AD10" s="10">
        <v>0</v>
      </c>
    </row>
    <row r="11" spans="1:30">
      <c r="A11" s="10"/>
      <c r="B11" s="10"/>
      <c r="C11" s="10"/>
      <c r="D11" s="10"/>
      <c r="E11" s="10"/>
      <c r="F11" s="10"/>
      <c r="G11" s="10"/>
      <c r="H11" s="10"/>
      <c r="I11" s="28"/>
      <c r="J11" s="28"/>
      <c r="K11" s="28"/>
      <c r="L11" s="29"/>
      <c r="M11" s="29"/>
      <c r="N11" s="29"/>
      <c r="O11" s="40"/>
      <c r="P11" s="3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863" spans="20:20">
      <c r="T863" s="1" t="s">
        <v>823</v>
      </c>
    </row>
  </sheetData>
  <autoFilter ref="B1:AD10">
    <filterColumn colId="8"/>
    <filterColumn colId="9"/>
    <filterColumn colId="10"/>
    <filterColumn colId="11"/>
    <filterColumn colId="12"/>
    <filterColumn colId="13"/>
    <filterColumn colId="14"/>
  </autoFilter>
  <sortState ref="A2:AT876">
    <sortCondition descending="1" ref="K2:K876"/>
    <sortCondition descending="1" ref="L2:L876"/>
    <sortCondition descending="1" ref="M2:M876"/>
    <sortCondition descending="1" ref="N2:N876"/>
    <sortCondition descending="1" ref="O2:O876"/>
  </sortState>
  <pageMargins left="0.32" right="0.17" top="0.74803149606299213" bottom="0.41" header="0.31496062992125984" footer="0.31496062992125984"/>
  <pageSetup paperSize="9" scale="8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25"/>
  <sheetViews>
    <sheetView topLeftCell="I1" workbookViewId="0">
      <selection activeCell="AC1" sqref="AC1:AQ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9.28515625" style="1" customWidth="1"/>
    <col min="4" max="4" width="9.28515625" style="1" hidden="1" customWidth="1"/>
    <col min="5" max="5" width="4.5703125" style="1" hidden="1" customWidth="1"/>
    <col min="6" max="6" width="25.7109375" style="1" customWidth="1"/>
    <col min="7" max="7" width="7.5703125" style="1" hidden="1" customWidth="1"/>
    <col min="8" max="8" width="7.28515625" style="1" hidden="1" customWidth="1"/>
    <col min="9" max="9" width="5.28515625" style="4" customWidth="1"/>
    <col min="10" max="10" width="5.7109375" style="4" customWidth="1"/>
    <col min="11" max="11" width="6.28515625" style="4" customWidth="1"/>
    <col min="12" max="13" width="7.7109375" style="4" customWidth="1"/>
    <col min="14" max="14" width="17.7109375" style="6" hidden="1" customWidth="1"/>
    <col min="15" max="15" width="3.140625" style="1" bestFit="1" customWidth="1"/>
    <col min="16" max="16" width="3.425781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24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1257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41</v>
      </c>
      <c r="B2" s="10">
        <v>1790</v>
      </c>
      <c r="C2" s="10" t="s">
        <v>1168</v>
      </c>
      <c r="D2" s="10"/>
      <c r="E2" s="10" t="s">
        <v>897</v>
      </c>
      <c r="F2" s="10" t="s">
        <v>898</v>
      </c>
      <c r="G2" s="10"/>
      <c r="H2" s="10">
        <v>232</v>
      </c>
      <c r="I2" s="28">
        <f t="shared" ref="I2:I16" si="0">1.4/12*H2</f>
        <v>27.066666666666663</v>
      </c>
      <c r="J2" s="28">
        <v>70</v>
      </c>
      <c r="K2" s="28">
        <f t="shared" ref="K2:K21" si="1">I2+J2</f>
        <v>97.066666666666663</v>
      </c>
      <c r="L2" s="28"/>
      <c r="M2" s="28"/>
      <c r="N2" s="30"/>
      <c r="O2" s="10" t="s">
        <v>867</v>
      </c>
      <c r="P2" s="10">
        <v>3</v>
      </c>
      <c r="Q2" s="21" t="s">
        <v>861</v>
      </c>
      <c r="R2" s="10"/>
      <c r="S2" s="10">
        <v>6925</v>
      </c>
      <c r="T2" s="10" t="s">
        <v>1072</v>
      </c>
      <c r="U2" s="10">
        <v>5000</v>
      </c>
      <c r="V2" s="10" t="s">
        <v>817</v>
      </c>
      <c r="W2" s="10">
        <v>4750</v>
      </c>
      <c r="X2" s="10" t="s">
        <v>814</v>
      </c>
      <c r="Y2" s="10">
        <v>30</v>
      </c>
      <c r="Z2" s="10">
        <v>1769.63</v>
      </c>
      <c r="AA2" s="10">
        <v>71.53</v>
      </c>
      <c r="AB2" s="10">
        <v>103.29</v>
      </c>
    </row>
    <row r="3" spans="1:28">
      <c r="A3" s="10">
        <v>42</v>
      </c>
      <c r="B3" s="10">
        <v>5133</v>
      </c>
      <c r="C3" s="10" t="s">
        <v>763</v>
      </c>
      <c r="D3" s="10"/>
      <c r="E3" s="10" t="s">
        <v>897</v>
      </c>
      <c r="F3" s="10" t="s">
        <v>898</v>
      </c>
      <c r="G3" s="10"/>
      <c r="H3" s="10">
        <v>228</v>
      </c>
      <c r="I3" s="28">
        <f t="shared" si="0"/>
        <v>26.599999999999998</v>
      </c>
      <c r="J3" s="28">
        <v>70</v>
      </c>
      <c r="K3" s="28">
        <f t="shared" si="1"/>
        <v>96.6</v>
      </c>
      <c r="L3" s="28"/>
      <c r="M3" s="28"/>
      <c r="N3" s="30"/>
      <c r="O3" s="10" t="s">
        <v>867</v>
      </c>
      <c r="P3" s="10">
        <v>3</v>
      </c>
      <c r="Q3" s="21" t="s">
        <v>861</v>
      </c>
      <c r="R3" s="10"/>
      <c r="S3" s="10">
        <v>7465</v>
      </c>
      <c r="T3" s="10" t="s">
        <v>416</v>
      </c>
      <c r="U3" s="10">
        <v>5500</v>
      </c>
      <c r="V3" s="10" t="s">
        <v>853</v>
      </c>
      <c r="W3" s="10">
        <v>4750</v>
      </c>
      <c r="X3" s="10" t="s">
        <v>814</v>
      </c>
      <c r="Y3" s="10">
        <v>30</v>
      </c>
      <c r="Z3" s="10">
        <v>1769.63</v>
      </c>
      <c r="AA3" s="10">
        <v>71.53</v>
      </c>
      <c r="AB3" s="10">
        <v>103.29</v>
      </c>
    </row>
    <row r="4" spans="1:28">
      <c r="A4" s="10">
        <v>43</v>
      </c>
      <c r="B4" s="10">
        <v>1671</v>
      </c>
      <c r="C4" s="10" t="s">
        <v>1155</v>
      </c>
      <c r="D4" s="10"/>
      <c r="E4" s="10" t="s">
        <v>897</v>
      </c>
      <c r="F4" s="10" t="s">
        <v>898</v>
      </c>
      <c r="G4" s="10"/>
      <c r="H4" s="10">
        <v>223</v>
      </c>
      <c r="I4" s="28">
        <f t="shared" si="0"/>
        <v>26.016666666666666</v>
      </c>
      <c r="J4" s="28">
        <v>70</v>
      </c>
      <c r="K4" s="28">
        <f t="shared" si="1"/>
        <v>96.016666666666666</v>
      </c>
      <c r="L4" s="28"/>
      <c r="M4" s="28"/>
      <c r="N4" s="30"/>
      <c r="O4" s="10" t="s">
        <v>867</v>
      </c>
      <c r="P4" s="10">
        <v>0</v>
      </c>
      <c r="Q4" s="21" t="s">
        <v>861</v>
      </c>
      <c r="R4" s="10"/>
      <c r="S4" s="10">
        <v>6925</v>
      </c>
      <c r="T4" s="10" t="s">
        <v>1072</v>
      </c>
      <c r="U4" s="10">
        <v>5000</v>
      </c>
      <c r="V4" s="10" t="s">
        <v>817</v>
      </c>
      <c r="W4" s="10">
        <v>4750</v>
      </c>
      <c r="X4" s="10" t="s">
        <v>814</v>
      </c>
      <c r="Y4" s="10">
        <v>30</v>
      </c>
      <c r="Z4" s="10">
        <v>1769.63</v>
      </c>
      <c r="AA4" s="10">
        <v>71.53</v>
      </c>
      <c r="AB4" s="10">
        <v>103.29</v>
      </c>
    </row>
    <row r="5" spans="1:28">
      <c r="A5" s="10">
        <v>44</v>
      </c>
      <c r="B5" s="10">
        <v>5607</v>
      </c>
      <c r="C5" s="10" t="s">
        <v>96</v>
      </c>
      <c r="D5" s="10"/>
      <c r="E5" s="10" t="s">
        <v>897</v>
      </c>
      <c r="F5" s="10" t="s">
        <v>898</v>
      </c>
      <c r="G5" s="10"/>
      <c r="H5" s="10">
        <v>202</v>
      </c>
      <c r="I5" s="28">
        <f t="shared" si="0"/>
        <v>23.566666666666663</v>
      </c>
      <c r="J5" s="28">
        <v>70</v>
      </c>
      <c r="K5" s="28">
        <f t="shared" si="1"/>
        <v>93.566666666666663</v>
      </c>
      <c r="L5" s="28"/>
      <c r="M5" s="28"/>
      <c r="N5" s="30"/>
      <c r="O5" s="10" t="s">
        <v>867</v>
      </c>
      <c r="P5" s="10">
        <v>3</v>
      </c>
      <c r="Q5" s="21" t="s">
        <v>861</v>
      </c>
      <c r="R5" s="10"/>
      <c r="S5" s="10">
        <v>7465</v>
      </c>
      <c r="T5" s="10" t="s">
        <v>416</v>
      </c>
      <c r="U5" s="10">
        <v>5500</v>
      </c>
      <c r="V5" s="10" t="s">
        <v>853</v>
      </c>
      <c r="W5" s="10">
        <v>4750</v>
      </c>
      <c r="X5" s="10" t="s">
        <v>814</v>
      </c>
      <c r="Y5" s="10">
        <v>30</v>
      </c>
      <c r="Z5" s="10">
        <v>1769.63</v>
      </c>
      <c r="AA5" s="10">
        <v>71.53</v>
      </c>
      <c r="AB5" s="10">
        <v>103.29</v>
      </c>
    </row>
    <row r="6" spans="1:28">
      <c r="A6" s="10">
        <v>45</v>
      </c>
      <c r="B6" s="10">
        <v>6685</v>
      </c>
      <c r="C6" s="10" t="s">
        <v>169</v>
      </c>
      <c r="D6" s="10"/>
      <c r="E6" s="10" t="s">
        <v>897</v>
      </c>
      <c r="F6" s="10" t="s">
        <v>898</v>
      </c>
      <c r="G6" s="10"/>
      <c r="H6" s="10">
        <v>201</v>
      </c>
      <c r="I6" s="28">
        <f t="shared" si="0"/>
        <v>23.45</v>
      </c>
      <c r="J6" s="28">
        <v>70</v>
      </c>
      <c r="K6" s="28">
        <f t="shared" si="1"/>
        <v>93.45</v>
      </c>
      <c r="L6" s="28"/>
      <c r="M6" s="28"/>
      <c r="N6" s="30"/>
      <c r="O6" s="10" t="s">
        <v>867</v>
      </c>
      <c r="P6" s="10">
        <v>4</v>
      </c>
      <c r="Q6" s="21" t="s">
        <v>861</v>
      </c>
      <c r="R6" s="10"/>
      <c r="S6" s="10">
        <v>6310</v>
      </c>
      <c r="T6" s="10" t="s">
        <v>813</v>
      </c>
      <c r="U6" s="10">
        <v>4500</v>
      </c>
      <c r="V6" s="10" t="s">
        <v>797</v>
      </c>
      <c r="W6" s="10">
        <v>4750</v>
      </c>
      <c r="X6" s="10" t="s">
        <v>814</v>
      </c>
      <c r="Y6" s="10">
        <v>30</v>
      </c>
      <c r="Z6" s="10">
        <v>1769.63</v>
      </c>
      <c r="AA6" s="10">
        <v>71.53</v>
      </c>
      <c r="AB6" s="10">
        <v>103.29</v>
      </c>
    </row>
    <row r="7" spans="1:28">
      <c r="A7" s="10">
        <v>46</v>
      </c>
      <c r="B7" s="10">
        <v>5469</v>
      </c>
      <c r="C7" s="10" t="s">
        <v>55</v>
      </c>
      <c r="D7" s="10"/>
      <c r="E7" s="10" t="s">
        <v>897</v>
      </c>
      <c r="F7" s="10" t="s">
        <v>898</v>
      </c>
      <c r="G7" s="10"/>
      <c r="H7" s="10">
        <v>198</v>
      </c>
      <c r="I7" s="28">
        <f t="shared" si="0"/>
        <v>23.099999999999998</v>
      </c>
      <c r="J7" s="28">
        <v>70</v>
      </c>
      <c r="K7" s="28">
        <f t="shared" si="1"/>
        <v>93.1</v>
      </c>
      <c r="L7" s="28"/>
      <c r="M7" s="28"/>
      <c r="N7" s="30"/>
      <c r="O7" s="10" t="s">
        <v>867</v>
      </c>
      <c r="P7" s="10">
        <v>3</v>
      </c>
      <c r="Q7" s="21" t="s">
        <v>861</v>
      </c>
      <c r="R7" s="10"/>
      <c r="S7" s="10">
        <v>8155</v>
      </c>
      <c r="T7" s="10" t="s">
        <v>850</v>
      </c>
      <c r="U7" s="10">
        <v>6000</v>
      </c>
      <c r="V7" s="10" t="s">
        <v>838</v>
      </c>
      <c r="W7" s="10">
        <v>4750</v>
      </c>
      <c r="X7" s="10" t="s">
        <v>814</v>
      </c>
      <c r="Y7" s="10">
        <v>30</v>
      </c>
      <c r="Z7" s="10">
        <v>1769.63</v>
      </c>
      <c r="AA7" s="10">
        <v>71.53</v>
      </c>
      <c r="AB7" s="10">
        <v>103.29</v>
      </c>
    </row>
    <row r="8" spans="1:28">
      <c r="A8" s="10">
        <v>47</v>
      </c>
      <c r="B8" s="10">
        <v>648</v>
      </c>
      <c r="C8" s="10" t="s">
        <v>992</v>
      </c>
      <c r="D8" s="10"/>
      <c r="E8" s="10" t="s">
        <v>897</v>
      </c>
      <c r="F8" s="10" t="s">
        <v>898</v>
      </c>
      <c r="G8" s="10"/>
      <c r="H8" s="10">
        <v>192</v>
      </c>
      <c r="I8" s="28">
        <f t="shared" si="0"/>
        <v>22.4</v>
      </c>
      <c r="J8" s="28">
        <v>70</v>
      </c>
      <c r="K8" s="28">
        <f t="shared" si="1"/>
        <v>92.4</v>
      </c>
      <c r="L8" s="28"/>
      <c r="M8" s="28"/>
      <c r="N8" s="30"/>
      <c r="O8" s="10" t="s">
        <v>867</v>
      </c>
      <c r="P8" s="10">
        <v>2</v>
      </c>
      <c r="Q8" s="21" t="s">
        <v>861</v>
      </c>
      <c r="R8" s="10"/>
      <c r="S8" s="10">
        <v>6310</v>
      </c>
      <c r="T8" s="10" t="s">
        <v>813</v>
      </c>
      <c r="U8" s="10">
        <v>4500</v>
      </c>
      <c r="V8" s="10" t="s">
        <v>797</v>
      </c>
      <c r="W8" s="10">
        <v>4750</v>
      </c>
      <c r="X8" s="10" t="s">
        <v>814</v>
      </c>
      <c r="Y8" s="10">
        <v>30</v>
      </c>
      <c r="Z8" s="10">
        <v>1769.63</v>
      </c>
      <c r="AA8" s="10">
        <v>71.53</v>
      </c>
      <c r="AB8" s="10">
        <v>103.29</v>
      </c>
    </row>
    <row r="9" spans="1:28">
      <c r="A9" s="10">
        <v>48</v>
      </c>
      <c r="B9" s="10">
        <v>7124</v>
      </c>
      <c r="C9" s="10" t="s">
        <v>233</v>
      </c>
      <c r="D9" s="10"/>
      <c r="E9" s="10" t="s">
        <v>897</v>
      </c>
      <c r="F9" s="10" t="s">
        <v>898</v>
      </c>
      <c r="G9" s="10"/>
      <c r="H9" s="10">
        <v>181</v>
      </c>
      <c r="I9" s="28">
        <f t="shared" si="0"/>
        <v>21.116666666666664</v>
      </c>
      <c r="J9" s="28">
        <v>70</v>
      </c>
      <c r="K9" s="28">
        <f t="shared" si="1"/>
        <v>91.11666666666666</v>
      </c>
      <c r="L9" s="28"/>
      <c r="M9" s="28"/>
      <c r="N9" s="30"/>
      <c r="O9" s="10" t="s">
        <v>867</v>
      </c>
      <c r="P9" s="10">
        <v>2</v>
      </c>
      <c r="Q9" s="21" t="s">
        <v>861</v>
      </c>
      <c r="R9" s="10"/>
      <c r="S9" s="10">
        <v>7465</v>
      </c>
      <c r="T9" s="10" t="s">
        <v>416</v>
      </c>
      <c r="U9" s="10">
        <v>5500</v>
      </c>
      <c r="V9" s="10" t="s">
        <v>853</v>
      </c>
      <c r="W9" s="10">
        <v>4750</v>
      </c>
      <c r="X9" s="10" t="s">
        <v>814</v>
      </c>
      <c r="Y9" s="10">
        <v>30</v>
      </c>
      <c r="Z9" s="10">
        <v>1769.63</v>
      </c>
      <c r="AA9" s="10">
        <v>71.53</v>
      </c>
      <c r="AB9" s="10">
        <v>103.29</v>
      </c>
    </row>
    <row r="10" spans="1:28">
      <c r="A10" s="10">
        <v>49</v>
      </c>
      <c r="B10" s="10">
        <v>2166</v>
      </c>
      <c r="C10" s="10" t="s">
        <v>1223</v>
      </c>
      <c r="D10" s="10"/>
      <c r="E10" s="10" t="s">
        <v>897</v>
      </c>
      <c r="F10" s="10" t="s">
        <v>898</v>
      </c>
      <c r="G10" s="10"/>
      <c r="H10" s="10">
        <v>175</v>
      </c>
      <c r="I10" s="28">
        <f t="shared" si="0"/>
        <v>20.416666666666664</v>
      </c>
      <c r="J10" s="28">
        <v>70</v>
      </c>
      <c r="K10" s="28">
        <f t="shared" si="1"/>
        <v>90.416666666666657</v>
      </c>
      <c r="L10" s="28"/>
      <c r="M10" s="28"/>
      <c r="N10" s="30"/>
      <c r="O10" s="10" t="s">
        <v>867</v>
      </c>
      <c r="P10" s="10">
        <v>2</v>
      </c>
      <c r="Q10" s="21" t="s">
        <v>861</v>
      </c>
      <c r="R10" s="10"/>
      <c r="S10" s="10">
        <v>8155</v>
      </c>
      <c r="T10" s="10" t="s">
        <v>850</v>
      </c>
      <c r="U10" s="10">
        <v>6000</v>
      </c>
      <c r="V10" s="10" t="s">
        <v>838</v>
      </c>
      <c r="W10" s="10">
        <v>4750</v>
      </c>
      <c r="X10" s="10" t="s">
        <v>814</v>
      </c>
      <c r="Y10" s="10">
        <v>30</v>
      </c>
      <c r="Z10" s="10">
        <v>1769.63</v>
      </c>
      <c r="AA10" s="10">
        <v>71.53</v>
      </c>
      <c r="AB10" s="10">
        <v>103.29</v>
      </c>
    </row>
    <row r="11" spans="1:28">
      <c r="A11" s="10">
        <v>50</v>
      </c>
      <c r="B11" s="10">
        <v>8051</v>
      </c>
      <c r="C11" s="10" t="s">
        <v>299</v>
      </c>
      <c r="D11" s="10"/>
      <c r="E11" s="10" t="s">
        <v>897</v>
      </c>
      <c r="F11" s="10" t="s">
        <v>898</v>
      </c>
      <c r="G11" s="10"/>
      <c r="H11" s="10">
        <v>158</v>
      </c>
      <c r="I11" s="28">
        <f t="shared" si="0"/>
        <v>18.43333333333333</v>
      </c>
      <c r="J11" s="28">
        <v>70</v>
      </c>
      <c r="K11" s="28">
        <f t="shared" si="1"/>
        <v>88.433333333333337</v>
      </c>
      <c r="L11" s="28"/>
      <c r="M11" s="28"/>
      <c r="N11" s="30"/>
      <c r="O11" s="10" t="s">
        <v>867</v>
      </c>
      <c r="P11" s="10">
        <v>1</v>
      </c>
      <c r="Q11" s="21" t="s">
        <v>861</v>
      </c>
      <c r="R11" s="10"/>
      <c r="S11" s="10">
        <v>8185</v>
      </c>
      <c r="T11" s="10" t="s">
        <v>473</v>
      </c>
      <c r="U11" s="10">
        <v>6000</v>
      </c>
      <c r="V11" s="10" t="s">
        <v>838</v>
      </c>
      <c r="W11" s="10">
        <v>5300</v>
      </c>
      <c r="X11" s="10" t="s">
        <v>855</v>
      </c>
      <c r="Y11" s="10">
        <v>30</v>
      </c>
      <c r="Z11" s="10">
        <v>1769.63</v>
      </c>
      <c r="AA11" s="10">
        <v>71.53</v>
      </c>
      <c r="AB11" s="10">
        <v>103.29</v>
      </c>
    </row>
    <row r="12" spans="1:28">
      <c r="A12" s="10">
        <v>51</v>
      </c>
      <c r="B12" s="10">
        <v>2815</v>
      </c>
      <c r="C12" s="10" t="s">
        <v>487</v>
      </c>
      <c r="D12" s="10"/>
      <c r="E12" s="10" t="s">
        <v>897</v>
      </c>
      <c r="F12" s="10" t="s">
        <v>898</v>
      </c>
      <c r="G12" s="10"/>
      <c r="H12" s="10">
        <v>154</v>
      </c>
      <c r="I12" s="28">
        <f t="shared" si="0"/>
        <v>17.966666666666665</v>
      </c>
      <c r="J12" s="28">
        <v>70</v>
      </c>
      <c r="K12" s="28">
        <f t="shared" si="1"/>
        <v>87.966666666666669</v>
      </c>
      <c r="L12" s="28"/>
      <c r="M12" s="28"/>
      <c r="N12" s="30"/>
      <c r="O12" s="10" t="s">
        <v>867</v>
      </c>
      <c r="P12" s="10">
        <v>2</v>
      </c>
      <c r="Q12" s="21" t="s">
        <v>861</v>
      </c>
      <c r="R12" s="10">
        <v>91.67</v>
      </c>
      <c r="S12" s="10">
        <v>8155</v>
      </c>
      <c r="T12" s="10" t="s">
        <v>850</v>
      </c>
      <c r="U12" s="10">
        <v>6000</v>
      </c>
      <c r="V12" s="10" t="s">
        <v>838</v>
      </c>
      <c r="W12" s="10">
        <v>4750</v>
      </c>
      <c r="X12" s="10" t="s">
        <v>814</v>
      </c>
      <c r="Y12" s="10">
        <v>30</v>
      </c>
      <c r="Z12" s="10">
        <v>1622.22</v>
      </c>
      <c r="AA12" s="10">
        <v>65.569999999999993</v>
      </c>
      <c r="AB12" s="10">
        <v>94.69</v>
      </c>
    </row>
    <row r="13" spans="1:28">
      <c r="A13" s="10">
        <v>52</v>
      </c>
      <c r="B13" s="10">
        <v>8376</v>
      </c>
      <c r="C13" s="10" t="s">
        <v>398</v>
      </c>
      <c r="D13" s="10"/>
      <c r="E13" s="10" t="s">
        <v>897</v>
      </c>
      <c r="F13" s="10" t="s">
        <v>898</v>
      </c>
      <c r="G13" s="10"/>
      <c r="H13" s="10">
        <v>152</v>
      </c>
      <c r="I13" s="28">
        <f t="shared" si="0"/>
        <v>17.733333333333331</v>
      </c>
      <c r="J13" s="28">
        <v>70</v>
      </c>
      <c r="K13" s="28">
        <f t="shared" si="1"/>
        <v>87.733333333333334</v>
      </c>
      <c r="L13" s="28"/>
      <c r="M13" s="28"/>
      <c r="N13" s="30"/>
      <c r="O13" s="10" t="s">
        <v>867</v>
      </c>
      <c r="P13" s="10">
        <v>2</v>
      </c>
      <c r="Q13" s="21" t="s">
        <v>861</v>
      </c>
      <c r="R13" s="10"/>
      <c r="S13" s="10">
        <v>8155</v>
      </c>
      <c r="T13" s="10" t="s">
        <v>850</v>
      </c>
      <c r="U13" s="10">
        <v>6000</v>
      </c>
      <c r="V13" s="10" t="s">
        <v>838</v>
      </c>
      <c r="W13" s="10">
        <v>4750</v>
      </c>
      <c r="X13" s="10" t="s">
        <v>814</v>
      </c>
      <c r="Y13" s="10">
        <v>30</v>
      </c>
      <c r="Z13" s="10">
        <v>1769.63</v>
      </c>
      <c r="AA13" s="10">
        <v>71.53</v>
      </c>
      <c r="AB13" s="10">
        <v>103.29</v>
      </c>
    </row>
    <row r="14" spans="1:28">
      <c r="A14" s="10">
        <v>53</v>
      </c>
      <c r="B14" s="10">
        <v>655</v>
      </c>
      <c r="C14" s="10" t="s">
        <v>996</v>
      </c>
      <c r="D14" s="10"/>
      <c r="E14" s="10" t="s">
        <v>897</v>
      </c>
      <c r="F14" s="10" t="s">
        <v>898</v>
      </c>
      <c r="G14" s="10"/>
      <c r="H14" s="10">
        <v>145</v>
      </c>
      <c r="I14" s="28">
        <f t="shared" si="0"/>
        <v>16.916666666666664</v>
      </c>
      <c r="J14" s="28">
        <v>70</v>
      </c>
      <c r="K14" s="28">
        <f t="shared" si="1"/>
        <v>86.916666666666657</v>
      </c>
      <c r="L14" s="28"/>
      <c r="M14" s="28"/>
      <c r="N14" s="30"/>
      <c r="O14" s="10" t="s">
        <v>867</v>
      </c>
      <c r="P14" s="10">
        <v>2</v>
      </c>
      <c r="Q14" s="21" t="s">
        <v>861</v>
      </c>
      <c r="R14" s="10"/>
      <c r="S14" s="10">
        <v>6310</v>
      </c>
      <c r="T14" s="10" t="s">
        <v>813</v>
      </c>
      <c r="U14" s="10">
        <v>4500</v>
      </c>
      <c r="V14" s="10" t="s">
        <v>797</v>
      </c>
      <c r="W14" s="10">
        <v>4750</v>
      </c>
      <c r="X14" s="10" t="s">
        <v>814</v>
      </c>
      <c r="Y14" s="10">
        <v>30</v>
      </c>
      <c r="Z14" s="10">
        <v>1769.63</v>
      </c>
      <c r="AA14" s="10">
        <v>71.53</v>
      </c>
      <c r="AB14" s="10">
        <v>103.29</v>
      </c>
    </row>
    <row r="15" spans="1:28">
      <c r="A15" s="10">
        <v>54</v>
      </c>
      <c r="B15" s="10">
        <v>8079</v>
      </c>
      <c r="C15" s="10" t="s">
        <v>319</v>
      </c>
      <c r="D15" s="10"/>
      <c r="E15" s="10" t="s">
        <v>897</v>
      </c>
      <c r="F15" s="10" t="s">
        <v>898</v>
      </c>
      <c r="G15" s="10"/>
      <c r="H15" s="10">
        <v>145</v>
      </c>
      <c r="I15" s="28">
        <f t="shared" si="0"/>
        <v>16.916666666666664</v>
      </c>
      <c r="J15" s="28">
        <v>70</v>
      </c>
      <c r="K15" s="28">
        <f t="shared" si="1"/>
        <v>86.916666666666657</v>
      </c>
      <c r="L15" s="28"/>
      <c r="M15" s="28"/>
      <c r="N15" s="30"/>
      <c r="O15" s="10" t="s">
        <v>867</v>
      </c>
      <c r="P15" s="10">
        <v>2</v>
      </c>
      <c r="Q15" s="21" t="s">
        <v>861</v>
      </c>
      <c r="R15" s="10"/>
      <c r="S15" s="10">
        <v>8155</v>
      </c>
      <c r="T15" s="10" t="s">
        <v>850</v>
      </c>
      <c r="U15" s="10">
        <v>6000</v>
      </c>
      <c r="V15" s="10" t="s">
        <v>838</v>
      </c>
      <c r="W15" s="10">
        <v>4750</v>
      </c>
      <c r="X15" s="10" t="s">
        <v>814</v>
      </c>
      <c r="Y15" s="10">
        <v>30</v>
      </c>
      <c r="Z15" s="10">
        <v>1769.63</v>
      </c>
      <c r="AA15" s="10">
        <v>71.53</v>
      </c>
      <c r="AB15" s="10">
        <v>103.29</v>
      </c>
    </row>
    <row r="16" spans="1:28">
      <c r="A16" s="10">
        <v>55</v>
      </c>
      <c r="B16" s="10">
        <v>8039</v>
      </c>
      <c r="C16" s="10" t="s">
        <v>289</v>
      </c>
      <c r="D16" s="10"/>
      <c r="E16" s="10" t="s">
        <v>897</v>
      </c>
      <c r="F16" s="10" t="s">
        <v>898</v>
      </c>
      <c r="G16" s="10"/>
      <c r="H16" s="10">
        <v>140</v>
      </c>
      <c r="I16" s="28">
        <f t="shared" si="0"/>
        <v>16.333333333333332</v>
      </c>
      <c r="J16" s="28">
        <v>70</v>
      </c>
      <c r="K16" s="28">
        <f t="shared" si="1"/>
        <v>86.333333333333329</v>
      </c>
      <c r="L16" s="28"/>
      <c r="M16" s="28"/>
      <c r="N16" s="30"/>
      <c r="O16" s="10" t="s">
        <v>867</v>
      </c>
      <c r="P16" s="10">
        <v>1</v>
      </c>
      <c r="Q16" s="21" t="s">
        <v>861</v>
      </c>
      <c r="R16" s="10"/>
      <c r="S16" s="10">
        <v>4150</v>
      </c>
      <c r="T16" s="10" t="s">
        <v>1135</v>
      </c>
      <c r="U16" s="10">
        <v>6500</v>
      </c>
      <c r="V16" s="10" t="s">
        <v>1062</v>
      </c>
      <c r="W16" s="10">
        <v>4750</v>
      </c>
      <c r="X16" s="10" t="s">
        <v>814</v>
      </c>
      <c r="Y16" s="10">
        <v>30</v>
      </c>
      <c r="Z16" s="10">
        <v>1769.63</v>
      </c>
      <c r="AA16" s="10">
        <v>71.53</v>
      </c>
      <c r="AB16" s="10">
        <v>103.29</v>
      </c>
    </row>
    <row r="17" spans="1:28">
      <c r="A17" s="10">
        <v>56</v>
      </c>
      <c r="B17" s="10">
        <v>4390</v>
      </c>
      <c r="C17" s="10" t="s">
        <v>676</v>
      </c>
      <c r="D17" s="10"/>
      <c r="E17" s="10" t="s">
        <v>897</v>
      </c>
      <c r="F17" s="10" t="s">
        <v>898</v>
      </c>
      <c r="G17" s="10">
        <v>30</v>
      </c>
      <c r="H17" s="10"/>
      <c r="I17" s="28">
        <v>30</v>
      </c>
      <c r="J17" s="28">
        <v>56</v>
      </c>
      <c r="K17" s="28">
        <f t="shared" si="1"/>
        <v>86</v>
      </c>
      <c r="L17" s="28"/>
      <c r="M17" s="28"/>
      <c r="N17" s="30"/>
      <c r="O17" s="10" t="s">
        <v>867</v>
      </c>
      <c r="P17" s="10">
        <v>4</v>
      </c>
      <c r="Q17" s="21" t="s">
        <v>861</v>
      </c>
      <c r="R17" s="10"/>
      <c r="S17" s="10">
        <v>8170</v>
      </c>
      <c r="T17" s="10" t="s">
        <v>1242</v>
      </c>
      <c r="U17" s="10">
        <v>6000</v>
      </c>
      <c r="V17" s="10" t="s">
        <v>838</v>
      </c>
      <c r="W17" s="10">
        <v>4750</v>
      </c>
      <c r="X17" s="10" t="s">
        <v>814</v>
      </c>
      <c r="Y17" s="10">
        <v>30</v>
      </c>
      <c r="Z17" s="10">
        <v>1769.63</v>
      </c>
      <c r="AA17" s="10">
        <v>71.53</v>
      </c>
      <c r="AB17" s="10">
        <v>103.29</v>
      </c>
    </row>
    <row r="18" spans="1:28">
      <c r="A18" s="10">
        <v>57</v>
      </c>
      <c r="B18" s="10">
        <v>1997</v>
      </c>
      <c r="C18" s="10" t="s">
        <v>1197</v>
      </c>
      <c r="D18" s="10"/>
      <c r="E18" s="10" t="s">
        <v>897</v>
      </c>
      <c r="F18" s="10" t="s">
        <v>898</v>
      </c>
      <c r="G18" s="10"/>
      <c r="H18" s="10">
        <v>134</v>
      </c>
      <c r="I18" s="28">
        <f t="shared" ref="I18:I25" si="2">1.4/12*H18</f>
        <v>15.633333333333331</v>
      </c>
      <c r="J18" s="28">
        <v>70</v>
      </c>
      <c r="K18" s="28">
        <f t="shared" si="1"/>
        <v>85.633333333333326</v>
      </c>
      <c r="L18" s="28"/>
      <c r="M18" s="28"/>
      <c r="N18" s="30"/>
      <c r="O18" s="10" t="s">
        <v>867</v>
      </c>
      <c r="P18" s="10">
        <v>1</v>
      </c>
      <c r="Q18" s="21" t="s">
        <v>861</v>
      </c>
      <c r="R18" s="10"/>
      <c r="S18" s="10">
        <v>8155</v>
      </c>
      <c r="T18" s="10" t="s">
        <v>850</v>
      </c>
      <c r="U18" s="10">
        <v>6000</v>
      </c>
      <c r="V18" s="10" t="s">
        <v>838</v>
      </c>
      <c r="W18" s="10">
        <v>4750</v>
      </c>
      <c r="X18" s="10" t="s">
        <v>814</v>
      </c>
      <c r="Y18" s="10">
        <v>30</v>
      </c>
      <c r="Z18" s="10">
        <v>1769.63</v>
      </c>
      <c r="AA18" s="10">
        <v>71.53</v>
      </c>
      <c r="AB18" s="10">
        <v>103.29</v>
      </c>
    </row>
    <row r="19" spans="1:28">
      <c r="A19" s="10">
        <v>58</v>
      </c>
      <c r="B19" s="10">
        <v>2767</v>
      </c>
      <c r="C19" s="10" t="s">
        <v>471</v>
      </c>
      <c r="D19" s="10"/>
      <c r="E19" s="10" t="s">
        <v>897</v>
      </c>
      <c r="F19" s="10" t="s">
        <v>898</v>
      </c>
      <c r="G19" s="10"/>
      <c r="H19" s="10">
        <v>133</v>
      </c>
      <c r="I19" s="28">
        <f t="shared" si="2"/>
        <v>15.516666666666666</v>
      </c>
      <c r="J19" s="28">
        <v>70</v>
      </c>
      <c r="K19" s="28">
        <f t="shared" si="1"/>
        <v>85.516666666666666</v>
      </c>
      <c r="L19" s="28"/>
      <c r="M19" s="28"/>
      <c r="N19" s="30"/>
      <c r="O19" s="10" t="s">
        <v>867</v>
      </c>
      <c r="P19" s="10">
        <v>1</v>
      </c>
      <c r="Q19" s="21" t="s">
        <v>861</v>
      </c>
      <c r="R19" s="10"/>
      <c r="S19" s="10">
        <v>7465</v>
      </c>
      <c r="T19" s="10" t="s">
        <v>416</v>
      </c>
      <c r="U19" s="10">
        <v>5500</v>
      </c>
      <c r="V19" s="10" t="s">
        <v>853</v>
      </c>
      <c r="W19" s="10">
        <v>4750</v>
      </c>
      <c r="X19" s="10" t="s">
        <v>814</v>
      </c>
      <c r="Y19" s="10">
        <v>30</v>
      </c>
      <c r="Z19" s="10">
        <v>1769.63</v>
      </c>
      <c r="AA19" s="10">
        <v>71.53</v>
      </c>
      <c r="AB19" s="10">
        <v>103.29</v>
      </c>
    </row>
    <row r="20" spans="1:28">
      <c r="A20" s="10">
        <v>59</v>
      </c>
      <c r="B20" s="10">
        <v>7550</v>
      </c>
      <c r="C20" s="10" t="s">
        <v>256</v>
      </c>
      <c r="D20" s="10"/>
      <c r="E20" s="10" t="s">
        <v>897</v>
      </c>
      <c r="F20" s="10" t="s">
        <v>898</v>
      </c>
      <c r="G20" s="10"/>
      <c r="H20" s="10">
        <v>126</v>
      </c>
      <c r="I20" s="28">
        <f t="shared" si="2"/>
        <v>14.7</v>
      </c>
      <c r="J20" s="28">
        <v>70</v>
      </c>
      <c r="K20" s="28">
        <f t="shared" si="1"/>
        <v>84.7</v>
      </c>
      <c r="L20" s="28"/>
      <c r="M20" s="28"/>
      <c r="N20" s="30"/>
      <c r="O20" s="10" t="s">
        <v>867</v>
      </c>
      <c r="P20" s="10">
        <v>2</v>
      </c>
      <c r="Q20" s="21" t="s">
        <v>861</v>
      </c>
      <c r="R20" s="10"/>
      <c r="S20" s="10">
        <v>7465</v>
      </c>
      <c r="T20" s="10" t="s">
        <v>416</v>
      </c>
      <c r="U20" s="10">
        <v>5500</v>
      </c>
      <c r="V20" s="10" t="s">
        <v>853</v>
      </c>
      <c r="W20" s="10">
        <v>4750</v>
      </c>
      <c r="X20" s="10" t="s">
        <v>814</v>
      </c>
      <c r="Y20" s="10">
        <v>30</v>
      </c>
      <c r="Z20" s="10">
        <v>1769.63</v>
      </c>
      <c r="AA20" s="10">
        <v>71.53</v>
      </c>
      <c r="AB20" s="10">
        <v>103.29</v>
      </c>
    </row>
    <row r="21" spans="1:28">
      <c r="A21" s="10">
        <v>60</v>
      </c>
      <c r="B21" s="10">
        <v>7103</v>
      </c>
      <c r="C21" s="10" t="s">
        <v>231</v>
      </c>
      <c r="D21" s="10"/>
      <c r="E21" s="10" t="s">
        <v>897</v>
      </c>
      <c r="F21" s="10" t="s">
        <v>898</v>
      </c>
      <c r="G21" s="10"/>
      <c r="H21" s="10">
        <v>120</v>
      </c>
      <c r="I21" s="28">
        <f t="shared" si="2"/>
        <v>13.999999999999998</v>
      </c>
      <c r="J21" s="28">
        <v>70</v>
      </c>
      <c r="K21" s="28">
        <f t="shared" si="1"/>
        <v>84</v>
      </c>
      <c r="L21" s="28"/>
      <c r="M21" s="28"/>
      <c r="N21" s="30"/>
      <c r="O21" s="10" t="s">
        <v>867</v>
      </c>
      <c r="P21" s="10">
        <v>1</v>
      </c>
      <c r="Q21" s="21" t="s">
        <v>861</v>
      </c>
      <c r="R21" s="10"/>
      <c r="S21" s="10">
        <v>6310</v>
      </c>
      <c r="T21" s="10" t="s">
        <v>813</v>
      </c>
      <c r="U21" s="10">
        <v>4500</v>
      </c>
      <c r="V21" s="10" t="s">
        <v>797</v>
      </c>
      <c r="W21" s="10">
        <v>4750</v>
      </c>
      <c r="X21" s="10" t="s">
        <v>814</v>
      </c>
      <c r="Y21" s="10">
        <v>30</v>
      </c>
      <c r="Z21" s="10">
        <v>1769.63</v>
      </c>
      <c r="AA21" s="10">
        <v>71.53</v>
      </c>
      <c r="AB21" s="10">
        <v>103.29</v>
      </c>
    </row>
    <row r="22" spans="1:28">
      <c r="A22" s="10">
        <v>61</v>
      </c>
      <c r="B22" s="10">
        <v>7581</v>
      </c>
      <c r="C22" s="10" t="s">
        <v>263</v>
      </c>
      <c r="D22" s="10"/>
      <c r="E22" s="10" t="s">
        <v>897</v>
      </c>
      <c r="F22" s="10" t="s">
        <v>898</v>
      </c>
      <c r="G22" s="10"/>
      <c r="H22" s="10">
        <v>118</v>
      </c>
      <c r="I22" s="28">
        <f t="shared" si="2"/>
        <v>13.766666666666666</v>
      </c>
      <c r="J22" s="28">
        <v>70</v>
      </c>
      <c r="K22" s="28">
        <f t="shared" ref="K22:K25" si="3">I22+J22</f>
        <v>83.766666666666666</v>
      </c>
      <c r="L22" s="28"/>
      <c r="M22" s="28"/>
      <c r="N22" s="30"/>
      <c r="O22" s="10" t="s">
        <v>867</v>
      </c>
      <c r="P22" s="10">
        <v>1</v>
      </c>
      <c r="Q22" s="21" t="s">
        <v>861</v>
      </c>
      <c r="R22" s="10"/>
      <c r="S22" s="10">
        <v>6310</v>
      </c>
      <c r="T22" s="10" t="s">
        <v>813</v>
      </c>
      <c r="U22" s="10">
        <v>4500</v>
      </c>
      <c r="V22" s="10" t="s">
        <v>797</v>
      </c>
      <c r="W22" s="10">
        <v>4750</v>
      </c>
      <c r="X22" s="10" t="s">
        <v>814</v>
      </c>
      <c r="Y22" s="10">
        <v>30</v>
      </c>
      <c r="Z22" s="10">
        <v>1769.63</v>
      </c>
      <c r="AA22" s="10">
        <v>71.53</v>
      </c>
      <c r="AB22" s="10">
        <v>103.29</v>
      </c>
    </row>
    <row r="23" spans="1:28">
      <c r="A23" s="10">
        <v>62</v>
      </c>
      <c r="B23" s="10">
        <v>2208</v>
      </c>
      <c r="C23" s="10" t="s">
        <v>1241</v>
      </c>
      <c r="D23" s="10"/>
      <c r="E23" s="10" t="s">
        <v>897</v>
      </c>
      <c r="F23" s="10" t="s">
        <v>898</v>
      </c>
      <c r="G23" s="10"/>
      <c r="H23" s="10">
        <v>98</v>
      </c>
      <c r="I23" s="28">
        <f t="shared" si="2"/>
        <v>11.433333333333332</v>
      </c>
      <c r="J23" s="28">
        <v>70</v>
      </c>
      <c r="K23" s="28">
        <f t="shared" si="3"/>
        <v>81.433333333333337</v>
      </c>
      <c r="L23" s="28"/>
      <c r="M23" s="28"/>
      <c r="N23" s="30"/>
      <c r="O23" s="10" t="s">
        <v>867</v>
      </c>
      <c r="P23" s="10">
        <v>0</v>
      </c>
      <c r="Q23" s="21" t="s">
        <v>861</v>
      </c>
      <c r="R23" s="10"/>
      <c r="S23" s="10">
        <v>8170</v>
      </c>
      <c r="T23" s="10" t="s">
        <v>1242</v>
      </c>
      <c r="U23" s="10">
        <v>6000</v>
      </c>
      <c r="V23" s="10" t="s">
        <v>838</v>
      </c>
      <c r="W23" s="10">
        <v>4750</v>
      </c>
      <c r="X23" s="10" t="s">
        <v>814</v>
      </c>
      <c r="Y23" s="10">
        <v>30</v>
      </c>
      <c r="Z23" s="10">
        <v>1769.63</v>
      </c>
      <c r="AA23" s="10">
        <v>71.53</v>
      </c>
      <c r="AB23" s="10">
        <v>103.29</v>
      </c>
    </row>
    <row r="24" spans="1:28">
      <c r="A24" s="10">
        <v>63</v>
      </c>
      <c r="B24" s="10">
        <v>2773</v>
      </c>
      <c r="C24" s="10" t="s">
        <v>472</v>
      </c>
      <c r="D24" s="10"/>
      <c r="E24" s="10" t="s">
        <v>897</v>
      </c>
      <c r="F24" s="10" t="s">
        <v>898</v>
      </c>
      <c r="G24" s="10"/>
      <c r="H24" s="10">
        <v>93</v>
      </c>
      <c r="I24" s="28">
        <f t="shared" si="2"/>
        <v>10.85</v>
      </c>
      <c r="J24" s="28">
        <v>70</v>
      </c>
      <c r="K24" s="28">
        <f t="shared" si="3"/>
        <v>80.849999999999994</v>
      </c>
      <c r="L24" s="28"/>
      <c r="M24" s="28"/>
      <c r="N24" s="30"/>
      <c r="O24" s="10" t="s">
        <v>867</v>
      </c>
      <c r="P24" s="10">
        <v>1</v>
      </c>
      <c r="Q24" s="21" t="s">
        <v>861</v>
      </c>
      <c r="R24" s="10"/>
      <c r="S24" s="10">
        <v>8185</v>
      </c>
      <c r="T24" s="10" t="s">
        <v>473</v>
      </c>
      <c r="U24" s="10">
        <v>6000</v>
      </c>
      <c r="V24" s="10" t="s">
        <v>838</v>
      </c>
      <c r="W24" s="10">
        <v>5300</v>
      </c>
      <c r="X24" s="10" t="s">
        <v>855</v>
      </c>
      <c r="Y24" s="10">
        <v>30</v>
      </c>
      <c r="Z24" s="10">
        <v>1769.63</v>
      </c>
      <c r="AA24" s="10">
        <v>71.53</v>
      </c>
      <c r="AB24" s="10">
        <v>103.29</v>
      </c>
    </row>
    <row r="25" spans="1:28">
      <c r="A25" s="10">
        <v>64</v>
      </c>
      <c r="B25" s="10">
        <v>6198</v>
      </c>
      <c r="C25" s="10" t="s">
        <v>131</v>
      </c>
      <c r="D25" s="10"/>
      <c r="E25" s="10" t="s">
        <v>897</v>
      </c>
      <c r="F25" s="10" t="s">
        <v>898</v>
      </c>
      <c r="G25" s="10"/>
      <c r="H25" s="10">
        <v>134</v>
      </c>
      <c r="I25" s="28">
        <f t="shared" si="2"/>
        <v>15.633333333333331</v>
      </c>
      <c r="J25" s="28">
        <v>56</v>
      </c>
      <c r="K25" s="28">
        <f t="shared" si="3"/>
        <v>71.633333333333326</v>
      </c>
      <c r="L25" s="28"/>
      <c r="M25" s="28"/>
      <c r="N25" s="30"/>
      <c r="O25" s="10" t="s">
        <v>867</v>
      </c>
      <c r="P25" s="10">
        <v>2</v>
      </c>
      <c r="Q25" s="21" t="s">
        <v>861</v>
      </c>
      <c r="R25" s="10"/>
      <c r="S25" s="10">
        <v>8395</v>
      </c>
      <c r="T25" s="10" t="s">
        <v>559</v>
      </c>
      <c r="U25" s="10">
        <v>6000</v>
      </c>
      <c r="V25" s="10" t="s">
        <v>838</v>
      </c>
      <c r="W25" s="10">
        <v>4000</v>
      </c>
      <c r="X25" s="10" t="s">
        <v>800</v>
      </c>
      <c r="Y25" s="10">
        <v>30</v>
      </c>
      <c r="Z25" s="10">
        <v>1769.63</v>
      </c>
      <c r="AA25" s="10">
        <v>71.53</v>
      </c>
      <c r="AB25" s="10">
        <v>103.29</v>
      </c>
    </row>
  </sheetData>
  <autoFilter ref="B1:AB25">
    <filterColumn colId="8"/>
    <filterColumn colId="9"/>
    <filterColumn colId="10"/>
    <filterColumn colId="11"/>
    <filterColumn colId="12"/>
  </autoFilter>
  <sortState ref="A2:AN73">
    <sortCondition descending="1" ref="K2:K73"/>
  </sortState>
  <pageMargins left="0.39" right="0.70866141732283472" top="0.74803149606299213" bottom="0.56999999999999995" header="0.31" footer="0.59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24"/>
  <sheetViews>
    <sheetView topLeftCell="I1" workbookViewId="0">
      <selection activeCell="AC1" sqref="AC1:AQ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5703125" style="1" customWidth="1"/>
    <col min="4" max="4" width="9.28515625" style="1" hidden="1" customWidth="1"/>
    <col min="5" max="5" width="4.5703125" style="1" hidden="1" customWidth="1"/>
    <col min="6" max="6" width="27.140625" style="1" customWidth="1"/>
    <col min="7" max="7" width="9.5703125" style="1" hidden="1" customWidth="1"/>
    <col min="8" max="8" width="6.42578125" style="1" hidden="1" customWidth="1"/>
    <col min="9" max="9" width="5.5703125" style="4" customWidth="1"/>
    <col min="10" max="10" width="5.7109375" style="4" customWidth="1"/>
    <col min="11" max="11" width="5.42578125" style="4" customWidth="1"/>
    <col min="12" max="12" width="6.5703125" style="4" customWidth="1"/>
    <col min="13" max="13" width="6.42578125" style="4" customWidth="1"/>
    <col min="14" max="14" width="14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1257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38</v>
      </c>
      <c r="B2" s="10">
        <v>4724</v>
      </c>
      <c r="C2" s="10" t="s">
        <v>704</v>
      </c>
      <c r="D2" s="10"/>
      <c r="E2" s="10" t="s">
        <v>968</v>
      </c>
      <c r="F2" s="10" t="s">
        <v>969</v>
      </c>
      <c r="G2" s="10"/>
      <c r="H2" s="10">
        <v>239</v>
      </c>
      <c r="I2" s="28">
        <f t="shared" ref="I2:I15" si="0">1.4/12*H2</f>
        <v>27.883333333333329</v>
      </c>
      <c r="J2" s="28">
        <v>70</v>
      </c>
      <c r="K2" s="28">
        <f t="shared" ref="K2:K24" si="1">I2+J2</f>
        <v>97.883333333333326</v>
      </c>
      <c r="L2" s="28"/>
      <c r="M2" s="28"/>
      <c r="N2" s="30"/>
      <c r="O2" s="10" t="s">
        <v>867</v>
      </c>
      <c r="P2" s="10">
        <v>3</v>
      </c>
      <c r="Q2" s="10"/>
      <c r="R2" s="10"/>
      <c r="S2" s="10">
        <v>8125</v>
      </c>
      <c r="T2" s="10" t="s">
        <v>579</v>
      </c>
      <c r="U2" s="10">
        <v>6000</v>
      </c>
      <c r="V2" s="10" t="s">
        <v>838</v>
      </c>
      <c r="W2" s="10">
        <v>4500</v>
      </c>
      <c r="X2" s="10" t="s">
        <v>806</v>
      </c>
      <c r="Y2" s="10">
        <v>30</v>
      </c>
      <c r="Z2" s="10">
        <v>1769.63</v>
      </c>
      <c r="AA2" s="10">
        <v>71.53</v>
      </c>
      <c r="AB2" s="10">
        <v>0</v>
      </c>
    </row>
    <row r="3" spans="1:28">
      <c r="A3" s="10">
        <v>39</v>
      </c>
      <c r="B3" s="10">
        <v>5070</v>
      </c>
      <c r="C3" s="10" t="s">
        <v>749</v>
      </c>
      <c r="D3" s="10"/>
      <c r="E3" s="10" t="s">
        <v>968</v>
      </c>
      <c r="F3" s="10" t="s">
        <v>969</v>
      </c>
      <c r="G3" s="10"/>
      <c r="H3" s="10">
        <v>239</v>
      </c>
      <c r="I3" s="28">
        <f t="shared" si="0"/>
        <v>27.883333333333329</v>
      </c>
      <c r="J3" s="28">
        <v>70</v>
      </c>
      <c r="K3" s="28">
        <f t="shared" si="1"/>
        <v>97.883333333333326</v>
      </c>
      <c r="L3" s="28"/>
      <c r="M3" s="28"/>
      <c r="N3" s="30"/>
      <c r="O3" s="10" t="s">
        <v>867</v>
      </c>
      <c r="P3" s="10">
        <v>3</v>
      </c>
      <c r="Q3" s="10"/>
      <c r="R3" s="10"/>
      <c r="S3" s="10">
        <v>8125</v>
      </c>
      <c r="T3" s="10" t="s">
        <v>579</v>
      </c>
      <c r="U3" s="10">
        <v>6000</v>
      </c>
      <c r="V3" s="10" t="s">
        <v>838</v>
      </c>
      <c r="W3" s="10">
        <v>4500</v>
      </c>
      <c r="X3" s="10" t="s">
        <v>806</v>
      </c>
      <c r="Y3" s="10">
        <v>30</v>
      </c>
      <c r="Z3" s="10">
        <v>1769.63</v>
      </c>
      <c r="AA3" s="10">
        <v>71.53</v>
      </c>
      <c r="AB3" s="10">
        <v>0</v>
      </c>
    </row>
    <row r="4" spans="1:28">
      <c r="A4" s="10">
        <v>40</v>
      </c>
      <c r="B4" s="10">
        <v>5069</v>
      </c>
      <c r="C4" s="10" t="s">
        <v>748</v>
      </c>
      <c r="D4" s="10"/>
      <c r="E4" s="10" t="s">
        <v>968</v>
      </c>
      <c r="F4" s="10" t="s">
        <v>969</v>
      </c>
      <c r="G4" s="10"/>
      <c r="H4" s="10">
        <v>238</v>
      </c>
      <c r="I4" s="28">
        <f t="shared" si="0"/>
        <v>27.766666666666662</v>
      </c>
      <c r="J4" s="28">
        <v>70</v>
      </c>
      <c r="K4" s="28">
        <f t="shared" si="1"/>
        <v>97.766666666666666</v>
      </c>
      <c r="L4" s="28"/>
      <c r="M4" s="28"/>
      <c r="N4" s="30"/>
      <c r="O4" s="10" t="s">
        <v>867</v>
      </c>
      <c r="P4" s="10">
        <v>3</v>
      </c>
      <c r="Q4" s="10"/>
      <c r="R4" s="10"/>
      <c r="S4" s="10">
        <v>8530</v>
      </c>
      <c r="T4" s="10" t="s">
        <v>1119</v>
      </c>
      <c r="U4" s="10">
        <v>6000</v>
      </c>
      <c r="V4" s="10" t="s">
        <v>838</v>
      </c>
      <c r="W4" s="10">
        <v>5250</v>
      </c>
      <c r="X4" s="10" t="s">
        <v>835</v>
      </c>
      <c r="Y4" s="10">
        <v>30</v>
      </c>
      <c r="Z4" s="10">
        <v>1769.63</v>
      </c>
      <c r="AA4" s="10">
        <v>71.53</v>
      </c>
      <c r="AB4" s="10">
        <v>0</v>
      </c>
    </row>
    <row r="5" spans="1:28">
      <c r="A5" s="10">
        <v>41</v>
      </c>
      <c r="B5" s="10">
        <v>1610</v>
      </c>
      <c r="C5" s="10" t="s">
        <v>1145</v>
      </c>
      <c r="D5" s="10"/>
      <c r="E5" s="10" t="s">
        <v>968</v>
      </c>
      <c r="F5" s="10" t="s">
        <v>969</v>
      </c>
      <c r="G5" s="10"/>
      <c r="H5" s="10">
        <v>238</v>
      </c>
      <c r="I5" s="28">
        <f t="shared" si="0"/>
        <v>27.766666666666662</v>
      </c>
      <c r="J5" s="28">
        <v>70</v>
      </c>
      <c r="K5" s="28">
        <f t="shared" si="1"/>
        <v>97.766666666666666</v>
      </c>
      <c r="L5" s="28"/>
      <c r="M5" s="28"/>
      <c r="N5" s="30"/>
      <c r="O5" s="10" t="s">
        <v>867</v>
      </c>
      <c r="P5" s="10">
        <v>3</v>
      </c>
      <c r="Q5" s="10"/>
      <c r="R5" s="10"/>
      <c r="S5" s="10">
        <v>7060</v>
      </c>
      <c r="T5" s="10" t="s">
        <v>988</v>
      </c>
      <c r="U5" s="10">
        <v>5000</v>
      </c>
      <c r="V5" s="10" t="s">
        <v>817</v>
      </c>
      <c r="W5" s="10">
        <v>5250</v>
      </c>
      <c r="X5" s="10" t="s">
        <v>835</v>
      </c>
      <c r="Y5" s="10">
        <v>30</v>
      </c>
      <c r="Z5" s="10">
        <v>1769.63</v>
      </c>
      <c r="AA5" s="10">
        <v>71.53</v>
      </c>
      <c r="AB5" s="10">
        <v>0</v>
      </c>
    </row>
    <row r="6" spans="1:28">
      <c r="A6" s="10">
        <v>42</v>
      </c>
      <c r="B6" s="10">
        <v>4727</v>
      </c>
      <c r="C6" s="10" t="s">
        <v>706</v>
      </c>
      <c r="D6" s="10"/>
      <c r="E6" s="10" t="s">
        <v>968</v>
      </c>
      <c r="F6" s="10" t="s">
        <v>969</v>
      </c>
      <c r="G6" s="10"/>
      <c r="H6" s="10">
        <v>238</v>
      </c>
      <c r="I6" s="28">
        <f t="shared" si="0"/>
        <v>27.766666666666662</v>
      </c>
      <c r="J6" s="28">
        <v>70</v>
      </c>
      <c r="K6" s="28">
        <f t="shared" si="1"/>
        <v>97.766666666666666</v>
      </c>
      <c r="L6" s="28"/>
      <c r="M6" s="28"/>
      <c r="N6" s="30"/>
      <c r="O6" s="10" t="s">
        <v>867</v>
      </c>
      <c r="P6" s="10">
        <v>3</v>
      </c>
      <c r="Q6" s="10"/>
      <c r="R6" s="10"/>
      <c r="S6" s="10">
        <v>8125</v>
      </c>
      <c r="T6" s="10" t="s">
        <v>579</v>
      </c>
      <c r="U6" s="10">
        <v>6000</v>
      </c>
      <c r="V6" s="10" t="s">
        <v>838</v>
      </c>
      <c r="W6" s="10">
        <v>4500</v>
      </c>
      <c r="X6" s="10" t="s">
        <v>806</v>
      </c>
      <c r="Y6" s="10">
        <v>30</v>
      </c>
      <c r="Z6" s="10">
        <v>1769.63</v>
      </c>
      <c r="AA6" s="10">
        <v>71.53</v>
      </c>
      <c r="AB6" s="10">
        <v>0</v>
      </c>
    </row>
    <row r="7" spans="1:28">
      <c r="A7" s="10">
        <v>43</v>
      </c>
      <c r="B7" s="10">
        <v>2949</v>
      </c>
      <c r="C7" s="10" t="s">
        <v>535</v>
      </c>
      <c r="D7" s="10"/>
      <c r="E7" s="10" t="s">
        <v>968</v>
      </c>
      <c r="F7" s="10" t="s">
        <v>969</v>
      </c>
      <c r="G7" s="10"/>
      <c r="H7" s="10">
        <v>234</v>
      </c>
      <c r="I7" s="28">
        <f t="shared" si="0"/>
        <v>27.299999999999997</v>
      </c>
      <c r="J7" s="28">
        <v>70</v>
      </c>
      <c r="K7" s="28">
        <f t="shared" si="1"/>
        <v>97.3</v>
      </c>
      <c r="L7" s="28"/>
      <c r="M7" s="28"/>
      <c r="N7" s="30"/>
      <c r="O7" s="10" t="s">
        <v>867</v>
      </c>
      <c r="P7" s="10">
        <v>3</v>
      </c>
      <c r="Q7" s="10"/>
      <c r="R7" s="10"/>
      <c r="S7" s="10">
        <v>7450</v>
      </c>
      <c r="T7" s="10" t="s">
        <v>419</v>
      </c>
      <c r="U7" s="10">
        <v>5500</v>
      </c>
      <c r="V7" s="10" t="s">
        <v>853</v>
      </c>
      <c r="W7" s="10">
        <v>4500</v>
      </c>
      <c r="X7" s="10" t="s">
        <v>806</v>
      </c>
      <c r="Y7" s="10">
        <v>30</v>
      </c>
      <c r="Z7" s="10">
        <v>1769.63</v>
      </c>
      <c r="AA7" s="10">
        <v>71.53</v>
      </c>
      <c r="AB7" s="10">
        <v>0</v>
      </c>
    </row>
    <row r="8" spans="1:28">
      <c r="A8" s="10">
        <v>44</v>
      </c>
      <c r="B8" s="10">
        <v>4728</v>
      </c>
      <c r="C8" s="10" t="s">
        <v>707</v>
      </c>
      <c r="D8" s="10"/>
      <c r="E8" s="10" t="s">
        <v>968</v>
      </c>
      <c r="F8" s="10" t="s">
        <v>969</v>
      </c>
      <c r="G8" s="10"/>
      <c r="H8" s="10">
        <v>230</v>
      </c>
      <c r="I8" s="28">
        <f t="shared" si="0"/>
        <v>26.833333333333332</v>
      </c>
      <c r="J8" s="28">
        <v>70</v>
      </c>
      <c r="K8" s="28">
        <f t="shared" si="1"/>
        <v>96.833333333333329</v>
      </c>
      <c r="L8" s="28"/>
      <c r="M8" s="28"/>
      <c r="N8" s="30"/>
      <c r="O8" s="10" t="s">
        <v>867</v>
      </c>
      <c r="P8" s="10">
        <v>3</v>
      </c>
      <c r="Q8" s="10"/>
      <c r="R8" s="10"/>
      <c r="S8" s="10">
        <v>8530</v>
      </c>
      <c r="T8" s="10" t="s">
        <v>1119</v>
      </c>
      <c r="U8" s="10">
        <v>6000</v>
      </c>
      <c r="V8" s="10" t="s">
        <v>838</v>
      </c>
      <c r="W8" s="10">
        <v>5250</v>
      </c>
      <c r="X8" s="10" t="s">
        <v>835</v>
      </c>
      <c r="Y8" s="10">
        <v>30</v>
      </c>
      <c r="Z8" s="10">
        <v>1769.63</v>
      </c>
      <c r="AA8" s="10">
        <v>71.53</v>
      </c>
      <c r="AB8" s="10">
        <v>0</v>
      </c>
    </row>
    <row r="9" spans="1:28">
      <c r="A9" s="10">
        <v>45</v>
      </c>
      <c r="B9" s="10">
        <v>2715</v>
      </c>
      <c r="C9" s="10" t="s">
        <v>462</v>
      </c>
      <c r="D9" s="10"/>
      <c r="E9" s="10" t="s">
        <v>968</v>
      </c>
      <c r="F9" s="10" t="s">
        <v>969</v>
      </c>
      <c r="G9" s="10"/>
      <c r="H9" s="10">
        <v>227</v>
      </c>
      <c r="I9" s="28">
        <f t="shared" si="0"/>
        <v>26.483333333333331</v>
      </c>
      <c r="J9" s="28">
        <v>70</v>
      </c>
      <c r="K9" s="28">
        <f t="shared" si="1"/>
        <v>96.483333333333334</v>
      </c>
      <c r="L9" s="28"/>
      <c r="M9" s="28"/>
      <c r="N9" s="30"/>
      <c r="O9" s="10" t="s">
        <v>867</v>
      </c>
      <c r="P9" s="10">
        <v>3</v>
      </c>
      <c r="Q9" s="10"/>
      <c r="R9" s="10"/>
      <c r="S9" s="10">
        <v>7450</v>
      </c>
      <c r="T9" s="10" t="s">
        <v>419</v>
      </c>
      <c r="U9" s="10">
        <v>5500</v>
      </c>
      <c r="V9" s="10" t="s">
        <v>853</v>
      </c>
      <c r="W9" s="10">
        <v>4500</v>
      </c>
      <c r="X9" s="10" t="s">
        <v>806</v>
      </c>
      <c r="Y9" s="10">
        <v>30</v>
      </c>
      <c r="Z9" s="10">
        <v>1769.63</v>
      </c>
      <c r="AA9" s="10">
        <v>71.53</v>
      </c>
      <c r="AB9" s="10">
        <v>0</v>
      </c>
    </row>
    <row r="10" spans="1:28">
      <c r="A10" s="10">
        <v>46</v>
      </c>
      <c r="B10" s="10">
        <v>2641</v>
      </c>
      <c r="C10" s="10" t="s">
        <v>450</v>
      </c>
      <c r="D10" s="10"/>
      <c r="E10" s="10" t="s">
        <v>968</v>
      </c>
      <c r="F10" s="10" t="s">
        <v>969</v>
      </c>
      <c r="G10" s="10"/>
      <c r="H10" s="10">
        <v>224</v>
      </c>
      <c r="I10" s="28">
        <f t="shared" si="0"/>
        <v>26.133333333333329</v>
      </c>
      <c r="J10" s="28">
        <v>70</v>
      </c>
      <c r="K10" s="28">
        <f t="shared" si="1"/>
        <v>96.133333333333326</v>
      </c>
      <c r="L10" s="28"/>
      <c r="M10" s="28"/>
      <c r="N10" s="30"/>
      <c r="O10" s="10" t="s">
        <v>867</v>
      </c>
      <c r="P10" s="10">
        <v>3</v>
      </c>
      <c r="Q10" s="10"/>
      <c r="R10" s="10"/>
      <c r="S10" s="10">
        <v>7450</v>
      </c>
      <c r="T10" s="10" t="s">
        <v>419</v>
      </c>
      <c r="U10" s="10">
        <v>5500</v>
      </c>
      <c r="V10" s="10" t="s">
        <v>853</v>
      </c>
      <c r="W10" s="10">
        <v>4500</v>
      </c>
      <c r="X10" s="10" t="s">
        <v>806</v>
      </c>
      <c r="Y10" s="10">
        <v>30</v>
      </c>
      <c r="Z10" s="10">
        <v>1769.63</v>
      </c>
      <c r="AA10" s="10">
        <v>71.53</v>
      </c>
      <c r="AB10" s="10">
        <v>0</v>
      </c>
    </row>
    <row r="11" spans="1:28">
      <c r="A11" s="10">
        <v>47</v>
      </c>
      <c r="B11" s="10">
        <v>1802</v>
      </c>
      <c r="C11" s="10" t="s">
        <v>1171</v>
      </c>
      <c r="D11" s="10"/>
      <c r="E11" s="10" t="s">
        <v>968</v>
      </c>
      <c r="F11" s="10" t="s">
        <v>969</v>
      </c>
      <c r="G11" s="10"/>
      <c r="H11" s="10">
        <v>209</v>
      </c>
      <c r="I11" s="28">
        <f t="shared" si="0"/>
        <v>24.383333333333329</v>
      </c>
      <c r="J11" s="28">
        <v>70</v>
      </c>
      <c r="K11" s="28">
        <f t="shared" si="1"/>
        <v>94.383333333333326</v>
      </c>
      <c r="L11" s="28"/>
      <c r="M11" s="28"/>
      <c r="N11" s="30"/>
      <c r="O11" s="10" t="s">
        <v>867</v>
      </c>
      <c r="P11" s="10">
        <v>3</v>
      </c>
      <c r="Q11" s="10"/>
      <c r="R11" s="10"/>
      <c r="S11" s="10">
        <v>6910</v>
      </c>
      <c r="T11" s="10" t="s">
        <v>860</v>
      </c>
      <c r="U11" s="10">
        <v>5000</v>
      </c>
      <c r="V11" s="10" t="s">
        <v>817</v>
      </c>
      <c r="W11" s="10">
        <v>4500</v>
      </c>
      <c r="X11" s="10" t="s">
        <v>806</v>
      </c>
      <c r="Y11" s="10">
        <v>30</v>
      </c>
      <c r="Z11" s="10">
        <v>1769.63</v>
      </c>
      <c r="AA11" s="10">
        <v>71.53</v>
      </c>
      <c r="AB11" s="10">
        <v>0</v>
      </c>
    </row>
    <row r="12" spans="1:28">
      <c r="A12" s="10">
        <v>48</v>
      </c>
      <c r="B12" s="10">
        <v>2714</v>
      </c>
      <c r="C12" s="10" t="s">
        <v>461</v>
      </c>
      <c r="D12" s="10"/>
      <c r="E12" s="10" t="s">
        <v>968</v>
      </c>
      <c r="F12" s="10" t="s">
        <v>969</v>
      </c>
      <c r="G12" s="10">
        <v>30</v>
      </c>
      <c r="H12" s="10"/>
      <c r="I12" s="28">
        <v>23.8</v>
      </c>
      <c r="J12" s="28">
        <v>70</v>
      </c>
      <c r="K12" s="28">
        <f>I12+J12</f>
        <v>93.8</v>
      </c>
      <c r="L12" s="28"/>
      <c r="M12" s="28"/>
      <c r="N12" s="30"/>
      <c r="O12" s="10" t="s">
        <v>867</v>
      </c>
      <c r="P12" s="10">
        <v>2</v>
      </c>
      <c r="Q12" s="10"/>
      <c r="R12" s="10"/>
      <c r="S12" s="10">
        <v>7450</v>
      </c>
      <c r="T12" s="10" t="s">
        <v>419</v>
      </c>
      <c r="U12" s="10">
        <v>5500</v>
      </c>
      <c r="V12" s="10" t="s">
        <v>853</v>
      </c>
      <c r="W12" s="10">
        <v>4500</v>
      </c>
      <c r="X12" s="10" t="s">
        <v>806</v>
      </c>
      <c r="Y12" s="10">
        <v>30</v>
      </c>
      <c r="Z12" s="10">
        <v>1769.63</v>
      </c>
      <c r="AA12" s="10">
        <v>71.53</v>
      </c>
      <c r="AB12" s="10">
        <v>0</v>
      </c>
    </row>
    <row r="13" spans="1:28">
      <c r="A13" s="10">
        <v>49</v>
      </c>
      <c r="B13" s="10">
        <v>1921</v>
      </c>
      <c r="C13" s="10" t="s">
        <v>1190</v>
      </c>
      <c r="D13" s="10"/>
      <c r="E13" s="10" t="s">
        <v>968</v>
      </c>
      <c r="F13" s="10" t="s">
        <v>969</v>
      </c>
      <c r="G13" s="10"/>
      <c r="H13" s="10">
        <v>200</v>
      </c>
      <c r="I13" s="28">
        <f t="shared" si="0"/>
        <v>23.333333333333332</v>
      </c>
      <c r="J13" s="28">
        <v>70</v>
      </c>
      <c r="K13" s="28">
        <f t="shared" si="1"/>
        <v>93.333333333333329</v>
      </c>
      <c r="L13" s="28"/>
      <c r="M13" s="28"/>
      <c r="N13" s="30"/>
      <c r="O13" s="10" t="s">
        <v>867</v>
      </c>
      <c r="P13" s="10">
        <v>3</v>
      </c>
      <c r="Q13" s="10"/>
      <c r="R13" s="10"/>
      <c r="S13" s="10">
        <v>6910</v>
      </c>
      <c r="T13" s="10" t="s">
        <v>860</v>
      </c>
      <c r="U13" s="10">
        <v>5000</v>
      </c>
      <c r="V13" s="10" t="s">
        <v>817</v>
      </c>
      <c r="W13" s="10">
        <v>4500</v>
      </c>
      <c r="X13" s="10" t="s">
        <v>806</v>
      </c>
      <c r="Y13" s="10">
        <v>30</v>
      </c>
      <c r="Z13" s="10">
        <v>1769.63</v>
      </c>
      <c r="AA13" s="10">
        <v>71.53</v>
      </c>
      <c r="AB13" s="10">
        <v>0</v>
      </c>
    </row>
    <row r="14" spans="1:28">
      <c r="A14" s="10">
        <v>50</v>
      </c>
      <c r="B14" s="10">
        <v>2642</v>
      </c>
      <c r="C14" s="10" t="s">
        <v>451</v>
      </c>
      <c r="D14" s="10"/>
      <c r="E14" s="10" t="s">
        <v>968</v>
      </c>
      <c r="F14" s="10" t="s">
        <v>969</v>
      </c>
      <c r="G14" s="10"/>
      <c r="H14" s="10">
        <v>199</v>
      </c>
      <c r="I14" s="28">
        <f t="shared" si="0"/>
        <v>23.216666666666665</v>
      </c>
      <c r="J14" s="28">
        <v>70</v>
      </c>
      <c r="K14" s="28">
        <f t="shared" si="1"/>
        <v>93.216666666666669</v>
      </c>
      <c r="L14" s="28"/>
      <c r="M14" s="28"/>
      <c r="N14" s="30"/>
      <c r="O14" s="10" t="s">
        <v>867</v>
      </c>
      <c r="P14" s="10">
        <v>3</v>
      </c>
      <c r="Q14" s="10"/>
      <c r="R14" s="10"/>
      <c r="S14" s="10">
        <v>8530</v>
      </c>
      <c r="T14" s="10" t="s">
        <v>1119</v>
      </c>
      <c r="U14" s="10">
        <v>6000</v>
      </c>
      <c r="V14" s="10" t="s">
        <v>838</v>
      </c>
      <c r="W14" s="10">
        <v>5250</v>
      </c>
      <c r="X14" s="10" t="s">
        <v>835</v>
      </c>
      <c r="Y14" s="10">
        <v>30</v>
      </c>
      <c r="Z14" s="10">
        <v>1769.63</v>
      </c>
      <c r="AA14" s="10">
        <v>71.53</v>
      </c>
      <c r="AB14" s="10">
        <v>0</v>
      </c>
    </row>
    <row r="15" spans="1:28">
      <c r="A15" s="10">
        <v>51</v>
      </c>
      <c r="B15" s="10">
        <v>7096</v>
      </c>
      <c r="C15" s="10" t="s">
        <v>230</v>
      </c>
      <c r="D15" s="10"/>
      <c r="E15" s="10" t="s">
        <v>968</v>
      </c>
      <c r="F15" s="10" t="s">
        <v>969</v>
      </c>
      <c r="G15" s="10"/>
      <c r="H15" s="10">
        <v>188</v>
      </c>
      <c r="I15" s="28">
        <f t="shared" si="0"/>
        <v>21.93333333333333</v>
      </c>
      <c r="J15" s="28">
        <v>70</v>
      </c>
      <c r="K15" s="28">
        <f t="shared" si="1"/>
        <v>91.933333333333337</v>
      </c>
      <c r="L15" s="28"/>
      <c r="M15" s="28"/>
      <c r="N15" s="30"/>
      <c r="O15" s="10" t="s">
        <v>867</v>
      </c>
      <c r="P15" s="10">
        <v>2</v>
      </c>
      <c r="Q15" s="10"/>
      <c r="R15" s="10"/>
      <c r="S15" s="10">
        <v>6460</v>
      </c>
      <c r="T15" s="10" t="s">
        <v>834</v>
      </c>
      <c r="U15" s="10">
        <v>4500</v>
      </c>
      <c r="V15" s="10" t="s">
        <v>797</v>
      </c>
      <c r="W15" s="10">
        <v>5250</v>
      </c>
      <c r="X15" s="10" t="s">
        <v>835</v>
      </c>
      <c r="Y15" s="10">
        <v>30</v>
      </c>
      <c r="Z15" s="10">
        <v>1769.63</v>
      </c>
      <c r="AA15" s="10">
        <v>71.53</v>
      </c>
      <c r="AB15" s="10">
        <v>0</v>
      </c>
    </row>
    <row r="16" spans="1:28">
      <c r="A16" s="10">
        <v>52</v>
      </c>
      <c r="B16" s="10">
        <v>4267</v>
      </c>
      <c r="C16" s="10" t="s">
        <v>667</v>
      </c>
      <c r="D16" s="10"/>
      <c r="E16" s="10" t="s">
        <v>968</v>
      </c>
      <c r="F16" s="10" t="s">
        <v>969</v>
      </c>
      <c r="G16" s="10">
        <v>30</v>
      </c>
      <c r="H16" s="10"/>
      <c r="I16" s="28">
        <v>30</v>
      </c>
      <c r="J16" s="28">
        <v>56</v>
      </c>
      <c r="K16" s="28">
        <f t="shared" si="1"/>
        <v>86</v>
      </c>
      <c r="L16" s="28"/>
      <c r="M16" s="28"/>
      <c r="N16" s="30"/>
      <c r="O16" s="10" t="s">
        <v>867</v>
      </c>
      <c r="P16" s="10">
        <v>3</v>
      </c>
      <c r="Q16" s="10"/>
      <c r="R16" s="10"/>
      <c r="S16" s="10">
        <v>8125</v>
      </c>
      <c r="T16" s="10" t="s">
        <v>579</v>
      </c>
      <c r="U16" s="10">
        <v>6000</v>
      </c>
      <c r="V16" s="10" t="s">
        <v>838</v>
      </c>
      <c r="W16" s="10">
        <v>4500</v>
      </c>
      <c r="X16" s="10" t="s">
        <v>806</v>
      </c>
      <c r="Y16" s="10">
        <v>30</v>
      </c>
      <c r="Z16" s="10">
        <v>1769.63</v>
      </c>
      <c r="AA16" s="10">
        <v>71.53</v>
      </c>
      <c r="AB16" s="10">
        <v>0</v>
      </c>
    </row>
    <row r="17" spans="1:28">
      <c r="A17" s="10">
        <v>53</v>
      </c>
      <c r="B17" s="10">
        <v>4505</v>
      </c>
      <c r="C17" s="10" t="s">
        <v>682</v>
      </c>
      <c r="D17" s="10"/>
      <c r="E17" s="10" t="s">
        <v>968</v>
      </c>
      <c r="F17" s="10" t="s">
        <v>969</v>
      </c>
      <c r="G17" s="10">
        <v>30</v>
      </c>
      <c r="H17" s="10"/>
      <c r="I17" s="28">
        <v>30</v>
      </c>
      <c r="J17" s="28">
        <v>56</v>
      </c>
      <c r="K17" s="28">
        <f t="shared" si="1"/>
        <v>86</v>
      </c>
      <c r="L17" s="28"/>
      <c r="M17" s="28"/>
      <c r="N17" s="30"/>
      <c r="O17" s="10" t="s">
        <v>867</v>
      </c>
      <c r="P17" s="10">
        <v>3</v>
      </c>
      <c r="Q17" s="10"/>
      <c r="R17" s="10"/>
      <c r="S17" s="10">
        <v>8125</v>
      </c>
      <c r="T17" s="10" t="s">
        <v>579</v>
      </c>
      <c r="U17" s="10">
        <v>6000</v>
      </c>
      <c r="V17" s="10" t="s">
        <v>838</v>
      </c>
      <c r="W17" s="10">
        <v>4500</v>
      </c>
      <c r="X17" s="10" t="s">
        <v>806</v>
      </c>
      <c r="Y17" s="10">
        <v>30</v>
      </c>
      <c r="Z17" s="10">
        <v>1769.63</v>
      </c>
      <c r="AA17" s="10">
        <v>71.53</v>
      </c>
      <c r="AB17" s="10">
        <v>0</v>
      </c>
    </row>
    <row r="18" spans="1:28">
      <c r="A18" s="10">
        <v>54</v>
      </c>
      <c r="B18" s="10">
        <v>8184</v>
      </c>
      <c r="C18" s="10" t="s">
        <v>355</v>
      </c>
      <c r="D18" s="10"/>
      <c r="E18" s="10" t="s">
        <v>968</v>
      </c>
      <c r="F18" s="10" t="s">
        <v>969</v>
      </c>
      <c r="G18" s="10"/>
      <c r="H18" s="10">
        <v>102</v>
      </c>
      <c r="I18" s="28">
        <f>1.4/12*H18</f>
        <v>11.899999999999999</v>
      </c>
      <c r="J18" s="28">
        <v>70</v>
      </c>
      <c r="K18" s="28">
        <f t="shared" si="1"/>
        <v>81.900000000000006</v>
      </c>
      <c r="L18" s="28"/>
      <c r="M18" s="28"/>
      <c r="N18" s="30"/>
      <c r="O18" s="10" t="s">
        <v>867</v>
      </c>
      <c r="P18" s="10">
        <v>1</v>
      </c>
      <c r="Q18" s="10"/>
      <c r="R18" s="10"/>
      <c r="S18" s="10">
        <v>7060</v>
      </c>
      <c r="T18" s="10" t="s">
        <v>988</v>
      </c>
      <c r="U18" s="10">
        <v>5000</v>
      </c>
      <c r="V18" s="10" t="s">
        <v>817</v>
      </c>
      <c r="W18" s="10">
        <v>5250</v>
      </c>
      <c r="X18" s="10" t="s">
        <v>835</v>
      </c>
      <c r="Y18" s="10">
        <v>30</v>
      </c>
      <c r="Z18" s="10">
        <v>1769.63</v>
      </c>
      <c r="AA18" s="10">
        <v>71.53</v>
      </c>
      <c r="AB18" s="10">
        <v>0</v>
      </c>
    </row>
    <row r="19" spans="1:28">
      <c r="A19" s="10">
        <v>55</v>
      </c>
      <c r="B19" s="10">
        <v>6747</v>
      </c>
      <c r="C19" s="10" t="s">
        <v>203</v>
      </c>
      <c r="D19" s="10"/>
      <c r="E19" s="10" t="s">
        <v>968</v>
      </c>
      <c r="F19" s="10" t="s">
        <v>969</v>
      </c>
      <c r="G19" s="10"/>
      <c r="H19" s="10">
        <v>76</v>
      </c>
      <c r="I19" s="28">
        <f>1.4/12*H19</f>
        <v>8.8666666666666654</v>
      </c>
      <c r="J19" s="28">
        <v>70</v>
      </c>
      <c r="K19" s="28">
        <f t="shared" si="1"/>
        <v>78.86666666666666</v>
      </c>
      <c r="L19" s="28"/>
      <c r="M19" s="28"/>
      <c r="N19" s="30"/>
      <c r="O19" s="10" t="s">
        <v>867</v>
      </c>
      <c r="P19" s="10">
        <v>1</v>
      </c>
      <c r="Q19" s="10"/>
      <c r="R19" s="10"/>
      <c r="S19" s="10">
        <v>8125</v>
      </c>
      <c r="T19" s="10" t="s">
        <v>579</v>
      </c>
      <c r="U19" s="10">
        <v>6000</v>
      </c>
      <c r="V19" s="10" t="s">
        <v>838</v>
      </c>
      <c r="W19" s="10">
        <v>4500</v>
      </c>
      <c r="X19" s="10" t="s">
        <v>806</v>
      </c>
      <c r="Y19" s="10">
        <v>30</v>
      </c>
      <c r="Z19" s="10">
        <v>1769.63</v>
      </c>
      <c r="AA19" s="10">
        <v>71.53</v>
      </c>
      <c r="AB19" s="10">
        <v>0</v>
      </c>
    </row>
    <row r="20" spans="1:28">
      <c r="A20" s="10">
        <v>56</v>
      </c>
      <c r="B20" s="10">
        <v>8212</v>
      </c>
      <c r="C20" s="10" t="s">
        <v>363</v>
      </c>
      <c r="D20" s="10"/>
      <c r="E20" s="10" t="s">
        <v>968</v>
      </c>
      <c r="F20" s="10" t="s">
        <v>969</v>
      </c>
      <c r="G20" s="10"/>
      <c r="H20" s="10">
        <v>68</v>
      </c>
      <c r="I20" s="28">
        <f>1.4/12*H20</f>
        <v>7.9333333333333327</v>
      </c>
      <c r="J20" s="28">
        <v>70</v>
      </c>
      <c r="K20" s="28">
        <f t="shared" si="1"/>
        <v>77.933333333333337</v>
      </c>
      <c r="L20" s="28"/>
      <c r="M20" s="28"/>
      <c r="N20" s="30"/>
      <c r="O20" s="10" t="s">
        <v>867</v>
      </c>
      <c r="P20" s="10">
        <v>1</v>
      </c>
      <c r="Q20" s="10"/>
      <c r="R20" s="10"/>
      <c r="S20" s="10">
        <v>8125</v>
      </c>
      <c r="T20" s="10" t="s">
        <v>579</v>
      </c>
      <c r="U20" s="10">
        <v>6000</v>
      </c>
      <c r="V20" s="10" t="s">
        <v>838</v>
      </c>
      <c r="W20" s="10">
        <v>4500</v>
      </c>
      <c r="X20" s="10" t="s">
        <v>806</v>
      </c>
      <c r="Y20" s="10">
        <v>30</v>
      </c>
      <c r="Z20" s="10">
        <v>1769.63</v>
      </c>
      <c r="AA20" s="10">
        <v>71.53</v>
      </c>
      <c r="AB20" s="10">
        <v>0</v>
      </c>
    </row>
    <row r="21" spans="1:28">
      <c r="A21" s="10">
        <v>57</v>
      </c>
      <c r="B21" s="10">
        <v>7121</v>
      </c>
      <c r="C21" s="10" t="s">
        <v>232</v>
      </c>
      <c r="D21" s="10"/>
      <c r="E21" s="10" t="s">
        <v>968</v>
      </c>
      <c r="F21" s="10" t="s">
        <v>969</v>
      </c>
      <c r="G21" s="10"/>
      <c r="H21" s="10">
        <v>38</v>
      </c>
      <c r="I21" s="28">
        <f>1.4/12*H21</f>
        <v>4.4333333333333327</v>
      </c>
      <c r="J21" s="28">
        <v>70</v>
      </c>
      <c r="K21" s="28">
        <f t="shared" si="1"/>
        <v>74.433333333333337</v>
      </c>
      <c r="L21" s="28"/>
      <c r="M21" s="28"/>
      <c r="N21" s="30"/>
      <c r="O21" s="10" t="s">
        <v>867</v>
      </c>
      <c r="P21" s="10">
        <v>1</v>
      </c>
      <c r="Q21" s="10"/>
      <c r="R21" s="10"/>
      <c r="S21" s="10">
        <v>6280</v>
      </c>
      <c r="T21" s="10" t="s">
        <v>856</v>
      </c>
      <c r="U21" s="10">
        <v>4500</v>
      </c>
      <c r="V21" s="10" t="s">
        <v>797</v>
      </c>
      <c r="W21" s="10">
        <v>4500</v>
      </c>
      <c r="X21" s="10" t="s">
        <v>806</v>
      </c>
      <c r="Y21" s="10">
        <v>30</v>
      </c>
      <c r="Z21" s="10">
        <v>1769.63</v>
      </c>
      <c r="AA21" s="10">
        <v>71.53</v>
      </c>
      <c r="AB21" s="10">
        <v>0</v>
      </c>
    </row>
    <row r="22" spans="1:28">
      <c r="A22" s="10">
        <v>58</v>
      </c>
      <c r="B22" s="10">
        <v>6756</v>
      </c>
      <c r="C22" s="10" t="s">
        <v>204</v>
      </c>
      <c r="D22" s="10"/>
      <c r="E22" s="10" t="s">
        <v>968</v>
      </c>
      <c r="F22" s="10" t="s">
        <v>969</v>
      </c>
      <c r="G22" s="10"/>
      <c r="H22" s="10">
        <v>38</v>
      </c>
      <c r="I22" s="28">
        <f>1.4/12*H22</f>
        <v>4.4333333333333327</v>
      </c>
      <c r="J22" s="28">
        <v>70</v>
      </c>
      <c r="K22" s="28">
        <f t="shared" si="1"/>
        <v>74.433333333333337</v>
      </c>
      <c r="L22" s="28"/>
      <c r="M22" s="28"/>
      <c r="N22" s="30"/>
      <c r="O22" s="10" t="s">
        <v>867</v>
      </c>
      <c r="P22" s="10">
        <v>1</v>
      </c>
      <c r="Q22" s="10"/>
      <c r="R22" s="10"/>
      <c r="S22" s="10">
        <v>7435</v>
      </c>
      <c r="T22" s="10" t="s">
        <v>426</v>
      </c>
      <c r="U22" s="10">
        <v>5500</v>
      </c>
      <c r="V22" s="10" t="s">
        <v>853</v>
      </c>
      <c r="W22" s="10">
        <v>4500</v>
      </c>
      <c r="X22" s="10" t="s">
        <v>806</v>
      </c>
      <c r="Y22" s="10">
        <v>30</v>
      </c>
      <c r="Z22" s="10">
        <v>1769.63</v>
      </c>
      <c r="AA22" s="10">
        <v>71.53</v>
      </c>
      <c r="AB22" s="10">
        <v>0</v>
      </c>
    </row>
    <row r="23" spans="1:28">
      <c r="A23" s="10">
        <v>59</v>
      </c>
      <c r="B23" s="10">
        <v>1346</v>
      </c>
      <c r="C23" s="10" t="s">
        <v>1111</v>
      </c>
      <c r="D23" s="10"/>
      <c r="E23" s="10" t="s">
        <v>968</v>
      </c>
      <c r="F23" s="10" t="s">
        <v>969</v>
      </c>
      <c r="G23" s="10">
        <v>30</v>
      </c>
      <c r="H23" s="10"/>
      <c r="I23" s="28">
        <v>30</v>
      </c>
      <c r="J23" s="28">
        <v>0</v>
      </c>
      <c r="K23" s="28">
        <f t="shared" si="1"/>
        <v>30</v>
      </c>
      <c r="L23" s="28"/>
      <c r="M23" s="28"/>
      <c r="N23" s="30" t="s">
        <v>1259</v>
      </c>
      <c r="O23" s="10" t="s">
        <v>867</v>
      </c>
      <c r="P23" s="10">
        <v>4</v>
      </c>
      <c r="Q23" s="10"/>
      <c r="R23" s="10"/>
      <c r="S23" s="10">
        <v>6910</v>
      </c>
      <c r="T23" s="10" t="s">
        <v>860</v>
      </c>
      <c r="U23" s="10">
        <v>5000</v>
      </c>
      <c r="V23" s="10" t="s">
        <v>817</v>
      </c>
      <c r="W23" s="10">
        <v>4500</v>
      </c>
      <c r="X23" s="10" t="s">
        <v>806</v>
      </c>
      <c r="Y23" s="10">
        <v>30</v>
      </c>
      <c r="Z23" s="10">
        <v>1769.63</v>
      </c>
      <c r="AA23" s="10">
        <v>71.53</v>
      </c>
      <c r="AB23" s="10">
        <v>0</v>
      </c>
    </row>
    <row r="24" spans="1:28">
      <c r="A24" s="10">
        <v>60</v>
      </c>
      <c r="B24" s="10"/>
      <c r="C24" s="10" t="s">
        <v>705</v>
      </c>
      <c r="D24" s="10"/>
      <c r="E24" s="10"/>
      <c r="F24" s="10" t="s">
        <v>969</v>
      </c>
      <c r="G24" s="10"/>
      <c r="H24" s="10">
        <v>239</v>
      </c>
      <c r="I24" s="28">
        <f>1.4/12*H24</f>
        <v>27.883333333333329</v>
      </c>
      <c r="J24" s="28">
        <v>0</v>
      </c>
      <c r="K24" s="28">
        <f t="shared" si="1"/>
        <v>27.883333333333329</v>
      </c>
      <c r="L24" s="28"/>
      <c r="M24" s="28"/>
      <c r="N24" s="30" t="s">
        <v>1259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</sheetData>
  <autoFilter ref="B1:AB24">
    <filterColumn colId="8"/>
    <filterColumn colId="9"/>
    <filterColumn colId="10"/>
    <filterColumn colId="11"/>
    <filterColumn colId="12"/>
  </autoFilter>
  <sortState ref="A2:AN62">
    <sortCondition descending="1" ref="K2:K62"/>
    <sortCondition descending="1" ref="L2:L62"/>
    <sortCondition descending="1" ref="M2:M62"/>
  </sortState>
  <pageMargins left="0.34" right="0.24" top="0.74803149606299213" bottom="0.63" header="0.31" footer="0.66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B28"/>
  <sheetViews>
    <sheetView topLeftCell="F1" workbookViewId="0">
      <selection activeCell="AC1" sqref="AC1:AP1048576"/>
    </sheetView>
  </sheetViews>
  <sheetFormatPr defaultRowHeight="11.25"/>
  <cols>
    <col min="1" max="1" width="3.85546875" style="1" customWidth="1"/>
    <col min="2" max="2" width="4.7109375" style="1" bestFit="1" customWidth="1"/>
    <col min="3" max="3" width="18.85546875" style="1" customWidth="1"/>
    <col min="4" max="4" width="9.28515625" style="1" hidden="1" customWidth="1"/>
    <col min="5" max="5" width="4.5703125" style="1" hidden="1" customWidth="1"/>
    <col min="6" max="6" width="24" style="1" bestFit="1" customWidth="1"/>
    <col min="7" max="8" width="7.28515625" style="1" hidden="1" customWidth="1"/>
    <col min="9" max="10" width="5" style="4" customWidth="1"/>
    <col min="11" max="11" width="6.5703125" style="4" customWidth="1"/>
    <col min="12" max="12" width="4" style="8" customWidth="1"/>
    <col min="13" max="13" width="5.42578125" style="8" customWidth="1"/>
    <col min="14" max="14" width="16.140625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24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6" t="s">
        <v>1254</v>
      </c>
      <c r="M1" s="26" t="s">
        <v>1257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32</v>
      </c>
      <c r="B2" s="10">
        <v>5278</v>
      </c>
      <c r="C2" s="10" t="s">
        <v>11</v>
      </c>
      <c r="D2" s="10"/>
      <c r="E2" s="10" t="s">
        <v>1052</v>
      </c>
      <c r="F2" s="10" t="s">
        <v>1053</v>
      </c>
      <c r="G2" s="10"/>
      <c r="H2" s="10">
        <v>204</v>
      </c>
      <c r="I2" s="28">
        <f>1.4/12*H2</f>
        <v>23.799999999999997</v>
      </c>
      <c r="J2" s="28">
        <v>70</v>
      </c>
      <c r="K2" s="28">
        <f t="shared" ref="K2" si="0">I2+J2</f>
        <v>93.8</v>
      </c>
      <c r="L2" s="29"/>
      <c r="M2" s="29">
        <v>204</v>
      </c>
      <c r="N2" s="28"/>
      <c r="O2" s="10" t="s">
        <v>867</v>
      </c>
      <c r="P2" s="10">
        <v>3</v>
      </c>
      <c r="Q2" s="10"/>
      <c r="R2" s="10"/>
      <c r="S2" s="10">
        <v>4540</v>
      </c>
      <c r="T2" s="10" t="s">
        <v>699</v>
      </c>
      <c r="U2" s="10">
        <v>1000</v>
      </c>
      <c r="V2" s="10" t="s">
        <v>949</v>
      </c>
      <c r="W2" s="10">
        <v>1500</v>
      </c>
      <c r="X2" s="10" t="s">
        <v>1006</v>
      </c>
      <c r="Y2" s="10">
        <v>30</v>
      </c>
      <c r="Z2" s="10">
        <v>1769.63</v>
      </c>
      <c r="AA2" s="10">
        <v>71.53</v>
      </c>
      <c r="AB2" s="10">
        <v>0</v>
      </c>
    </row>
    <row r="3" spans="1:28">
      <c r="A3" s="10">
        <v>33</v>
      </c>
      <c r="B3" s="10">
        <v>5280</v>
      </c>
      <c r="C3" s="10" t="s">
        <v>13</v>
      </c>
      <c r="D3" s="10"/>
      <c r="E3" s="10" t="s">
        <v>1052</v>
      </c>
      <c r="F3" s="10" t="s">
        <v>1053</v>
      </c>
      <c r="G3" s="10"/>
      <c r="H3" s="10">
        <v>192</v>
      </c>
      <c r="I3" s="28">
        <f>1.4/12*H3</f>
        <v>22.4</v>
      </c>
      <c r="J3" s="28">
        <v>70</v>
      </c>
      <c r="K3" s="28">
        <f t="shared" ref="K3:K20" si="1">I3+J3</f>
        <v>92.4</v>
      </c>
      <c r="L3" s="29">
        <v>96</v>
      </c>
      <c r="M3" s="29">
        <v>192</v>
      </c>
      <c r="N3" s="28"/>
      <c r="O3" s="10" t="s">
        <v>867</v>
      </c>
      <c r="P3" s="10">
        <v>3</v>
      </c>
      <c r="Q3" s="10"/>
      <c r="R3" s="10"/>
      <c r="S3" s="10">
        <v>4285</v>
      </c>
      <c r="T3" s="10" t="s">
        <v>1068</v>
      </c>
      <c r="U3" s="10">
        <v>1000</v>
      </c>
      <c r="V3" s="10" t="s">
        <v>949</v>
      </c>
      <c r="W3" s="10">
        <v>1500</v>
      </c>
      <c r="X3" s="10" t="s">
        <v>1006</v>
      </c>
      <c r="Y3" s="10">
        <v>30</v>
      </c>
      <c r="Z3" s="10">
        <v>1769.63</v>
      </c>
      <c r="AA3" s="10">
        <v>71.53</v>
      </c>
      <c r="AB3" s="10">
        <v>0</v>
      </c>
    </row>
    <row r="4" spans="1:28">
      <c r="A4" s="10">
        <v>34</v>
      </c>
      <c r="B4" s="10">
        <v>5279</v>
      </c>
      <c r="C4" s="10" t="s">
        <v>12</v>
      </c>
      <c r="D4" s="10"/>
      <c r="E4" s="10" t="s">
        <v>1052</v>
      </c>
      <c r="F4" s="10" t="s">
        <v>1053</v>
      </c>
      <c r="G4" s="10"/>
      <c r="H4" s="10">
        <v>192</v>
      </c>
      <c r="I4" s="28">
        <f>1.4/12*H4</f>
        <v>22.4</v>
      </c>
      <c r="J4" s="28">
        <v>70</v>
      </c>
      <c r="K4" s="28">
        <f t="shared" si="1"/>
        <v>92.4</v>
      </c>
      <c r="L4" s="29">
        <v>96</v>
      </c>
      <c r="M4" s="29">
        <v>192</v>
      </c>
      <c r="N4" s="28"/>
      <c r="O4" s="10" t="s">
        <v>867</v>
      </c>
      <c r="P4" s="10">
        <v>3</v>
      </c>
      <c r="Q4" s="10"/>
      <c r="R4" s="10">
        <v>83.33</v>
      </c>
      <c r="S4" s="10">
        <v>4540</v>
      </c>
      <c r="T4" s="10" t="s">
        <v>699</v>
      </c>
      <c r="U4" s="10">
        <v>1000</v>
      </c>
      <c r="V4" s="10" t="s">
        <v>949</v>
      </c>
      <c r="W4" s="10">
        <v>1500</v>
      </c>
      <c r="X4" s="10" t="s">
        <v>1006</v>
      </c>
      <c r="Y4" s="10">
        <v>30</v>
      </c>
      <c r="Z4" s="10">
        <v>1474.63</v>
      </c>
      <c r="AA4" s="10">
        <v>59.61</v>
      </c>
      <c r="AB4" s="10">
        <v>0</v>
      </c>
    </row>
    <row r="5" spans="1:28">
      <c r="A5" s="10">
        <v>35</v>
      </c>
      <c r="B5" s="10">
        <v>5281</v>
      </c>
      <c r="C5" s="10" t="s">
        <v>14</v>
      </c>
      <c r="D5" s="10"/>
      <c r="E5" s="10" t="s">
        <v>1052</v>
      </c>
      <c r="F5" s="10" t="s">
        <v>1053</v>
      </c>
      <c r="G5" s="10"/>
      <c r="H5" s="10">
        <v>192</v>
      </c>
      <c r="I5" s="28">
        <f>1.4/12*H5</f>
        <v>22.4</v>
      </c>
      <c r="J5" s="28">
        <v>70</v>
      </c>
      <c r="K5" s="28">
        <f t="shared" si="1"/>
        <v>92.4</v>
      </c>
      <c r="L5" s="29">
        <v>96</v>
      </c>
      <c r="M5" s="29">
        <v>192</v>
      </c>
      <c r="N5" s="28"/>
      <c r="O5" s="10" t="s">
        <v>867</v>
      </c>
      <c r="P5" s="10">
        <v>3</v>
      </c>
      <c r="Q5" s="10"/>
      <c r="R5" s="10"/>
      <c r="S5" s="10">
        <v>4150</v>
      </c>
      <c r="T5" s="10" t="s">
        <v>1135</v>
      </c>
      <c r="U5" s="10">
        <v>6500</v>
      </c>
      <c r="V5" s="10" t="s">
        <v>1062</v>
      </c>
      <c r="W5" s="10">
        <v>4750</v>
      </c>
      <c r="X5" s="10" t="s">
        <v>814</v>
      </c>
      <c r="Y5" s="10">
        <v>30</v>
      </c>
      <c r="Z5" s="10">
        <v>1769.63</v>
      </c>
      <c r="AA5" s="10">
        <v>71.53</v>
      </c>
      <c r="AB5" s="10">
        <v>0</v>
      </c>
    </row>
    <row r="6" spans="1:28">
      <c r="A6" s="10">
        <v>36</v>
      </c>
      <c r="B6" s="10">
        <v>4572</v>
      </c>
      <c r="C6" s="10" t="s">
        <v>690</v>
      </c>
      <c r="D6" s="10"/>
      <c r="E6" s="10" t="s">
        <v>1052</v>
      </c>
      <c r="F6" s="10" t="s">
        <v>1053</v>
      </c>
      <c r="G6" s="10">
        <v>30</v>
      </c>
      <c r="H6" s="10"/>
      <c r="I6" s="28">
        <v>30</v>
      </c>
      <c r="J6" s="28">
        <v>56</v>
      </c>
      <c r="K6" s="28">
        <f t="shared" si="1"/>
        <v>86</v>
      </c>
      <c r="L6" s="29">
        <v>96</v>
      </c>
      <c r="M6" s="29">
        <v>419</v>
      </c>
      <c r="N6" s="28"/>
      <c r="O6" s="10" t="s">
        <v>867</v>
      </c>
      <c r="P6" s="10">
        <v>3</v>
      </c>
      <c r="Q6" s="10"/>
      <c r="R6" s="10"/>
      <c r="S6" s="10">
        <v>4465</v>
      </c>
      <c r="T6" s="10" t="s">
        <v>691</v>
      </c>
      <c r="U6" s="10">
        <v>1000</v>
      </c>
      <c r="V6" s="10" t="s">
        <v>949</v>
      </c>
      <c r="W6" s="10">
        <v>1500</v>
      </c>
      <c r="X6" s="10" t="s">
        <v>1006</v>
      </c>
      <c r="Y6" s="10">
        <v>30</v>
      </c>
      <c r="Z6" s="10">
        <v>1769.63</v>
      </c>
      <c r="AA6" s="10">
        <v>71.53</v>
      </c>
      <c r="AB6" s="10">
        <v>0</v>
      </c>
    </row>
    <row r="7" spans="1:28">
      <c r="A7" s="10">
        <v>37</v>
      </c>
      <c r="B7" s="10">
        <v>3187</v>
      </c>
      <c r="C7" s="10" t="s">
        <v>569</v>
      </c>
      <c r="D7" s="10"/>
      <c r="E7" s="10" t="s">
        <v>1052</v>
      </c>
      <c r="F7" s="10" t="s">
        <v>1053</v>
      </c>
      <c r="G7" s="10">
        <v>30</v>
      </c>
      <c r="H7" s="10"/>
      <c r="I7" s="28">
        <v>30</v>
      </c>
      <c r="J7" s="28">
        <v>56</v>
      </c>
      <c r="K7" s="28">
        <f t="shared" si="1"/>
        <v>86</v>
      </c>
      <c r="L7" s="29">
        <v>96</v>
      </c>
      <c r="M7" s="29">
        <v>418</v>
      </c>
      <c r="N7" s="10"/>
      <c r="O7" s="10" t="s">
        <v>867</v>
      </c>
      <c r="P7" s="10">
        <v>3</v>
      </c>
      <c r="Q7" s="10"/>
      <c r="R7" s="10"/>
      <c r="S7" s="10">
        <v>4960</v>
      </c>
      <c r="T7" s="10" t="s">
        <v>935</v>
      </c>
      <c r="U7" s="10">
        <v>4000</v>
      </c>
      <c r="V7" s="10" t="s">
        <v>819</v>
      </c>
      <c r="W7" s="10">
        <v>2250</v>
      </c>
      <c r="X7" s="10" t="s">
        <v>825</v>
      </c>
      <c r="Y7" s="10">
        <v>30</v>
      </c>
      <c r="Z7" s="10">
        <v>1769.63</v>
      </c>
      <c r="AA7" s="10">
        <v>71.53</v>
      </c>
      <c r="AB7" s="10">
        <v>0</v>
      </c>
    </row>
    <row r="8" spans="1:28">
      <c r="A8" s="10">
        <v>38</v>
      </c>
      <c r="B8" s="10">
        <v>1570</v>
      </c>
      <c r="C8" s="10" t="s">
        <v>1141</v>
      </c>
      <c r="D8" s="10"/>
      <c r="E8" s="10" t="s">
        <v>1052</v>
      </c>
      <c r="F8" s="10" t="s">
        <v>1053</v>
      </c>
      <c r="G8" s="10">
        <v>30</v>
      </c>
      <c r="H8" s="10"/>
      <c r="I8" s="28">
        <v>30</v>
      </c>
      <c r="J8" s="28">
        <v>56</v>
      </c>
      <c r="K8" s="28">
        <f t="shared" si="1"/>
        <v>86</v>
      </c>
      <c r="L8" s="29">
        <v>96</v>
      </c>
      <c r="M8" s="29">
        <v>358</v>
      </c>
      <c r="N8" s="28"/>
      <c r="O8" s="10" t="s">
        <v>867</v>
      </c>
      <c r="P8" s="10">
        <v>3</v>
      </c>
      <c r="Q8" s="10"/>
      <c r="R8" s="10"/>
      <c r="S8" s="10">
        <v>4495</v>
      </c>
      <c r="T8" s="10" t="s">
        <v>1133</v>
      </c>
      <c r="U8" s="10">
        <v>5000</v>
      </c>
      <c r="V8" s="10" t="s">
        <v>817</v>
      </c>
      <c r="W8" s="10">
        <v>1500</v>
      </c>
      <c r="X8" s="10" t="s">
        <v>1006</v>
      </c>
      <c r="Y8" s="10">
        <v>30</v>
      </c>
      <c r="Z8" s="10">
        <v>1769.63</v>
      </c>
      <c r="AA8" s="10">
        <v>71.53</v>
      </c>
      <c r="AB8" s="10">
        <v>0</v>
      </c>
    </row>
    <row r="9" spans="1:28">
      <c r="A9" s="10">
        <v>39</v>
      </c>
      <c r="B9" s="10">
        <v>6137</v>
      </c>
      <c r="C9" s="10" t="s">
        <v>122</v>
      </c>
      <c r="D9" s="10"/>
      <c r="E9" s="10" t="s">
        <v>1052</v>
      </c>
      <c r="F9" s="10" t="s">
        <v>1053</v>
      </c>
      <c r="G9" s="10"/>
      <c r="H9" s="10">
        <v>132</v>
      </c>
      <c r="I9" s="28">
        <f t="shared" ref="I9:I19" si="2">1.4/12*H9</f>
        <v>15.399999999999999</v>
      </c>
      <c r="J9" s="28">
        <v>70</v>
      </c>
      <c r="K9" s="28">
        <f t="shared" si="1"/>
        <v>85.4</v>
      </c>
      <c r="L9" s="29"/>
      <c r="M9" s="29">
        <v>132</v>
      </c>
      <c r="N9" s="28"/>
      <c r="O9" s="10" t="s">
        <v>867</v>
      </c>
      <c r="P9" s="10">
        <v>1</v>
      </c>
      <c r="Q9" s="10"/>
      <c r="R9" s="10"/>
      <c r="S9" s="10">
        <v>4390</v>
      </c>
      <c r="T9" s="10" t="s">
        <v>611</v>
      </c>
      <c r="U9" s="10">
        <v>1000</v>
      </c>
      <c r="V9" s="10" t="s">
        <v>949</v>
      </c>
      <c r="W9" s="10">
        <v>1500</v>
      </c>
      <c r="X9" s="10" t="s">
        <v>1006</v>
      </c>
      <c r="Y9" s="10">
        <v>30</v>
      </c>
      <c r="Z9" s="10">
        <v>1769.63</v>
      </c>
      <c r="AA9" s="10">
        <v>71.53</v>
      </c>
      <c r="AB9" s="10">
        <v>0</v>
      </c>
    </row>
    <row r="10" spans="1:28">
      <c r="A10" s="10">
        <v>40</v>
      </c>
      <c r="B10" s="10">
        <v>2936</v>
      </c>
      <c r="C10" s="10" t="s">
        <v>529</v>
      </c>
      <c r="D10" s="10"/>
      <c r="E10" s="10" t="s">
        <v>1052</v>
      </c>
      <c r="F10" s="10" t="s">
        <v>1053</v>
      </c>
      <c r="G10" s="10">
        <v>30</v>
      </c>
      <c r="H10" s="10">
        <v>0</v>
      </c>
      <c r="I10" s="28">
        <v>30</v>
      </c>
      <c r="J10" s="28">
        <v>56</v>
      </c>
      <c r="K10" s="28">
        <f t="shared" si="1"/>
        <v>86</v>
      </c>
      <c r="L10" s="29"/>
      <c r="M10" s="29">
        <v>260</v>
      </c>
      <c r="N10" s="28"/>
      <c r="O10" s="10" t="s">
        <v>867</v>
      </c>
      <c r="P10" s="10">
        <v>3</v>
      </c>
      <c r="Q10" s="10"/>
      <c r="R10" s="10"/>
      <c r="S10" s="10">
        <v>7105</v>
      </c>
      <c r="T10" s="10" t="s">
        <v>428</v>
      </c>
      <c r="U10" s="10">
        <v>5500</v>
      </c>
      <c r="V10" s="10" t="s">
        <v>853</v>
      </c>
      <c r="W10" s="10">
        <v>2750</v>
      </c>
      <c r="X10" s="10" t="s">
        <v>823</v>
      </c>
      <c r="Y10" s="10">
        <v>30</v>
      </c>
      <c r="Z10" s="10">
        <v>1769.63</v>
      </c>
      <c r="AA10" s="10">
        <v>71.53</v>
      </c>
      <c r="AB10" s="10">
        <v>0</v>
      </c>
    </row>
    <row r="11" spans="1:28">
      <c r="A11" s="10">
        <v>41</v>
      </c>
      <c r="B11" s="10">
        <v>5449</v>
      </c>
      <c r="C11" s="10" t="s">
        <v>52</v>
      </c>
      <c r="D11" s="10"/>
      <c r="E11" s="10" t="s">
        <v>1052</v>
      </c>
      <c r="F11" s="10" t="s">
        <v>1053</v>
      </c>
      <c r="G11" s="10"/>
      <c r="H11" s="10">
        <v>119</v>
      </c>
      <c r="I11" s="28">
        <f t="shared" si="2"/>
        <v>13.883333333333331</v>
      </c>
      <c r="J11" s="28">
        <v>70</v>
      </c>
      <c r="K11" s="28">
        <f t="shared" si="1"/>
        <v>83.883333333333326</v>
      </c>
      <c r="L11" s="29"/>
      <c r="M11" s="29">
        <v>119</v>
      </c>
      <c r="N11" s="28"/>
      <c r="O11" s="10" t="s">
        <v>867</v>
      </c>
      <c r="P11" s="10">
        <v>2</v>
      </c>
      <c r="Q11" s="10"/>
      <c r="R11" s="10"/>
      <c r="S11" s="10">
        <v>4990</v>
      </c>
      <c r="T11" s="10" t="s">
        <v>829</v>
      </c>
      <c r="U11" s="10">
        <v>4000</v>
      </c>
      <c r="V11" s="10" t="s">
        <v>819</v>
      </c>
      <c r="W11" s="10">
        <v>2250</v>
      </c>
      <c r="X11" s="10" t="s">
        <v>825</v>
      </c>
      <c r="Y11" s="10">
        <v>30</v>
      </c>
      <c r="Z11" s="10">
        <v>1769.63</v>
      </c>
      <c r="AA11" s="10">
        <v>71.53</v>
      </c>
      <c r="AB11" s="10">
        <v>0</v>
      </c>
    </row>
    <row r="12" spans="1:28">
      <c r="A12" s="10">
        <v>42</v>
      </c>
      <c r="B12" s="10">
        <v>5418</v>
      </c>
      <c r="C12" s="10" t="s">
        <v>37</v>
      </c>
      <c r="D12" s="10"/>
      <c r="E12" s="10" t="s">
        <v>1052</v>
      </c>
      <c r="F12" s="10" t="s">
        <v>1053</v>
      </c>
      <c r="G12" s="10"/>
      <c r="H12" s="10">
        <v>119</v>
      </c>
      <c r="I12" s="28">
        <f t="shared" si="2"/>
        <v>13.883333333333331</v>
      </c>
      <c r="J12" s="28">
        <v>70</v>
      </c>
      <c r="K12" s="28">
        <f t="shared" si="1"/>
        <v>83.883333333333326</v>
      </c>
      <c r="L12" s="29"/>
      <c r="M12" s="29">
        <v>119</v>
      </c>
      <c r="N12" s="28"/>
      <c r="O12" s="10" t="s">
        <v>867</v>
      </c>
      <c r="P12" s="10">
        <v>1</v>
      </c>
      <c r="Q12" s="10"/>
      <c r="R12" s="10"/>
      <c r="S12" s="10">
        <v>4015</v>
      </c>
      <c r="T12" s="10" t="s">
        <v>602</v>
      </c>
      <c r="U12" s="10">
        <v>1000</v>
      </c>
      <c r="V12" s="10" t="s">
        <v>949</v>
      </c>
      <c r="W12" s="10">
        <v>1250</v>
      </c>
      <c r="X12" s="10" t="s">
        <v>950</v>
      </c>
      <c r="Y12" s="10">
        <v>30</v>
      </c>
      <c r="Z12" s="10">
        <v>1769.63</v>
      </c>
      <c r="AA12" s="10">
        <v>71.53</v>
      </c>
      <c r="AB12" s="10">
        <v>0</v>
      </c>
    </row>
    <row r="13" spans="1:28">
      <c r="A13" s="10">
        <v>43</v>
      </c>
      <c r="B13" s="10">
        <v>3073</v>
      </c>
      <c r="C13" s="10" t="s">
        <v>557</v>
      </c>
      <c r="D13" s="10"/>
      <c r="E13" s="10" t="s">
        <v>1052</v>
      </c>
      <c r="F13" s="10" t="s">
        <v>1053</v>
      </c>
      <c r="G13" s="10"/>
      <c r="H13" s="10">
        <v>228</v>
      </c>
      <c r="I13" s="28">
        <f t="shared" si="2"/>
        <v>26.599999999999998</v>
      </c>
      <c r="J13" s="28">
        <v>56</v>
      </c>
      <c r="K13" s="28">
        <f t="shared" si="1"/>
        <v>82.6</v>
      </c>
      <c r="L13" s="29"/>
      <c r="M13" s="29">
        <v>228</v>
      </c>
      <c r="N13" s="28"/>
      <c r="O13" s="10" t="s">
        <v>867</v>
      </c>
      <c r="P13" s="10">
        <v>3</v>
      </c>
      <c r="Q13" s="10"/>
      <c r="R13" s="10"/>
      <c r="S13" s="10">
        <v>5680</v>
      </c>
      <c r="T13" s="10" t="s">
        <v>463</v>
      </c>
      <c r="U13" s="10">
        <v>2500</v>
      </c>
      <c r="V13" s="10" t="s">
        <v>1083</v>
      </c>
      <c r="W13" s="10">
        <v>2000</v>
      </c>
      <c r="X13" s="10" t="s">
        <v>828</v>
      </c>
      <c r="Y13" s="10">
        <v>30</v>
      </c>
      <c r="Z13" s="10">
        <v>1769.63</v>
      </c>
      <c r="AA13" s="10">
        <v>71.53</v>
      </c>
      <c r="AB13" s="10">
        <v>0</v>
      </c>
    </row>
    <row r="14" spans="1:28">
      <c r="A14" s="10">
        <v>44</v>
      </c>
      <c r="B14" s="10">
        <v>3079</v>
      </c>
      <c r="C14" s="10" t="s">
        <v>558</v>
      </c>
      <c r="D14" s="10"/>
      <c r="E14" s="10" t="s">
        <v>1052</v>
      </c>
      <c r="F14" s="10" t="s">
        <v>1053</v>
      </c>
      <c r="G14" s="10"/>
      <c r="H14" s="10">
        <v>217</v>
      </c>
      <c r="I14" s="28">
        <f t="shared" si="2"/>
        <v>25.316666666666663</v>
      </c>
      <c r="J14" s="28">
        <v>56</v>
      </c>
      <c r="K14" s="28">
        <f t="shared" si="1"/>
        <v>81.316666666666663</v>
      </c>
      <c r="L14" s="29"/>
      <c r="M14" s="29">
        <v>217</v>
      </c>
      <c r="N14" s="28"/>
      <c r="O14" s="10" t="s">
        <v>867</v>
      </c>
      <c r="P14" s="10">
        <v>3</v>
      </c>
      <c r="Q14" s="10"/>
      <c r="R14" s="10"/>
      <c r="S14" s="10">
        <v>7105</v>
      </c>
      <c r="T14" s="10" t="s">
        <v>428</v>
      </c>
      <c r="U14" s="10">
        <v>5500</v>
      </c>
      <c r="V14" s="10" t="s">
        <v>853</v>
      </c>
      <c r="W14" s="10">
        <v>2750</v>
      </c>
      <c r="X14" s="10" t="s">
        <v>823</v>
      </c>
      <c r="Y14" s="10">
        <v>30</v>
      </c>
      <c r="Z14" s="10">
        <v>1769.63</v>
      </c>
      <c r="AA14" s="10">
        <v>71.53</v>
      </c>
      <c r="AB14" s="10">
        <v>0</v>
      </c>
    </row>
    <row r="15" spans="1:28">
      <c r="A15" s="10">
        <v>45</v>
      </c>
      <c r="B15" s="10">
        <v>8014</v>
      </c>
      <c r="C15" s="10" t="s">
        <v>279</v>
      </c>
      <c r="D15" s="10"/>
      <c r="E15" s="10" t="s">
        <v>1052</v>
      </c>
      <c r="F15" s="10" t="s">
        <v>1053</v>
      </c>
      <c r="G15" s="10"/>
      <c r="H15" s="10">
        <v>96</v>
      </c>
      <c r="I15" s="28">
        <f t="shared" si="2"/>
        <v>11.2</v>
      </c>
      <c r="J15" s="28">
        <v>70</v>
      </c>
      <c r="K15" s="28">
        <f t="shared" si="1"/>
        <v>81.2</v>
      </c>
      <c r="L15" s="29"/>
      <c r="M15" s="29">
        <v>96</v>
      </c>
      <c r="N15" s="28"/>
      <c r="O15" s="10" t="s">
        <v>867</v>
      </c>
      <c r="P15" s="10">
        <v>1</v>
      </c>
      <c r="Q15" s="10"/>
      <c r="R15" s="10"/>
      <c r="S15" s="10">
        <v>4285</v>
      </c>
      <c r="T15" s="10" t="s">
        <v>1068</v>
      </c>
      <c r="U15" s="10">
        <v>1000</v>
      </c>
      <c r="V15" s="10" t="s">
        <v>949</v>
      </c>
      <c r="W15" s="10">
        <v>1500</v>
      </c>
      <c r="X15" s="10" t="s">
        <v>1006</v>
      </c>
      <c r="Y15" s="10">
        <v>30</v>
      </c>
      <c r="Z15" s="10">
        <v>1769.63</v>
      </c>
      <c r="AA15" s="10">
        <v>71.53</v>
      </c>
      <c r="AB15" s="10">
        <v>0</v>
      </c>
    </row>
    <row r="16" spans="1:28">
      <c r="A16" s="10">
        <v>46</v>
      </c>
      <c r="B16" s="10">
        <v>8019</v>
      </c>
      <c r="C16" s="10" t="s">
        <v>284</v>
      </c>
      <c r="D16" s="10"/>
      <c r="E16" s="10" t="s">
        <v>1052</v>
      </c>
      <c r="F16" s="10" t="s">
        <v>1053</v>
      </c>
      <c r="G16" s="10"/>
      <c r="H16" s="10">
        <v>96</v>
      </c>
      <c r="I16" s="28">
        <f t="shared" si="2"/>
        <v>11.2</v>
      </c>
      <c r="J16" s="28">
        <v>70</v>
      </c>
      <c r="K16" s="28">
        <f t="shared" si="1"/>
        <v>81.2</v>
      </c>
      <c r="L16" s="29"/>
      <c r="M16" s="29">
        <v>96</v>
      </c>
      <c r="N16" s="28"/>
      <c r="O16" s="10" t="s">
        <v>867</v>
      </c>
      <c r="P16" s="10">
        <v>1</v>
      </c>
      <c r="Q16" s="10"/>
      <c r="R16" s="10"/>
      <c r="S16" s="10">
        <v>4285</v>
      </c>
      <c r="T16" s="10" t="s">
        <v>1068</v>
      </c>
      <c r="U16" s="10">
        <v>1000</v>
      </c>
      <c r="V16" s="10" t="s">
        <v>949</v>
      </c>
      <c r="W16" s="10">
        <v>1500</v>
      </c>
      <c r="X16" s="10" t="s">
        <v>1006</v>
      </c>
      <c r="Y16" s="10">
        <v>30</v>
      </c>
      <c r="Z16" s="10">
        <v>1769.63</v>
      </c>
      <c r="AA16" s="10">
        <v>71.53</v>
      </c>
      <c r="AB16" s="10">
        <v>0</v>
      </c>
    </row>
    <row r="17" spans="1:28">
      <c r="A17" s="10">
        <v>47</v>
      </c>
      <c r="B17" s="10">
        <v>8020</v>
      </c>
      <c r="C17" s="10" t="s">
        <v>285</v>
      </c>
      <c r="D17" s="10"/>
      <c r="E17" s="10" t="s">
        <v>1052</v>
      </c>
      <c r="F17" s="10" t="s">
        <v>1053</v>
      </c>
      <c r="G17" s="10"/>
      <c r="H17" s="10">
        <v>96</v>
      </c>
      <c r="I17" s="28">
        <f t="shared" si="2"/>
        <v>11.2</v>
      </c>
      <c r="J17" s="28">
        <v>70</v>
      </c>
      <c r="K17" s="28">
        <f t="shared" si="1"/>
        <v>81.2</v>
      </c>
      <c r="L17" s="29"/>
      <c r="M17" s="29">
        <v>96</v>
      </c>
      <c r="N17" s="28"/>
      <c r="O17" s="10" t="s">
        <v>867</v>
      </c>
      <c r="P17" s="10">
        <v>1</v>
      </c>
      <c r="Q17" s="10"/>
      <c r="R17" s="10"/>
      <c r="S17" s="10">
        <v>4060</v>
      </c>
      <c r="T17" s="10" t="s">
        <v>696</v>
      </c>
      <c r="U17" s="10">
        <v>1000</v>
      </c>
      <c r="V17" s="10" t="s">
        <v>949</v>
      </c>
      <c r="W17" s="10">
        <v>1250</v>
      </c>
      <c r="X17" s="10" t="s">
        <v>950</v>
      </c>
      <c r="Y17" s="10">
        <v>30</v>
      </c>
      <c r="Z17" s="10">
        <v>1769.63</v>
      </c>
      <c r="AA17" s="10">
        <v>71.53</v>
      </c>
      <c r="AB17" s="10">
        <v>0</v>
      </c>
    </row>
    <row r="18" spans="1:28">
      <c r="A18" s="10">
        <v>48</v>
      </c>
      <c r="B18" s="10">
        <v>8018</v>
      </c>
      <c r="C18" s="10" t="s">
        <v>283</v>
      </c>
      <c r="D18" s="10"/>
      <c r="E18" s="10" t="s">
        <v>1052</v>
      </c>
      <c r="F18" s="10" t="s">
        <v>1053</v>
      </c>
      <c r="G18" s="10"/>
      <c r="H18" s="10">
        <v>96</v>
      </c>
      <c r="I18" s="28">
        <f t="shared" si="2"/>
        <v>11.2</v>
      </c>
      <c r="J18" s="28">
        <v>70</v>
      </c>
      <c r="K18" s="28">
        <f t="shared" si="1"/>
        <v>81.2</v>
      </c>
      <c r="L18" s="29"/>
      <c r="M18" s="29">
        <v>96</v>
      </c>
      <c r="N18" s="28"/>
      <c r="O18" s="10" t="s">
        <v>867</v>
      </c>
      <c r="P18" s="10">
        <v>1</v>
      </c>
      <c r="Q18" s="10"/>
      <c r="R18" s="10"/>
      <c r="S18" s="10">
        <v>5035</v>
      </c>
      <c r="T18" s="10" t="s">
        <v>646</v>
      </c>
      <c r="U18" s="10">
        <v>4000</v>
      </c>
      <c r="V18" s="10" t="s">
        <v>819</v>
      </c>
      <c r="W18" s="10">
        <v>2250</v>
      </c>
      <c r="X18" s="10" t="s">
        <v>825</v>
      </c>
      <c r="Y18" s="10">
        <v>30</v>
      </c>
      <c r="Z18" s="10">
        <v>1769.63</v>
      </c>
      <c r="AA18" s="10">
        <v>71.53</v>
      </c>
      <c r="AB18" s="10">
        <v>0</v>
      </c>
    </row>
    <row r="19" spans="1:28">
      <c r="A19" s="10">
        <v>49</v>
      </c>
      <c r="B19" s="10">
        <v>7006</v>
      </c>
      <c r="C19" s="10" t="s">
        <v>209</v>
      </c>
      <c r="D19" s="10"/>
      <c r="E19" s="10" t="s">
        <v>1052</v>
      </c>
      <c r="F19" s="10" t="s">
        <v>1053</v>
      </c>
      <c r="G19" s="10"/>
      <c r="H19" s="10">
        <v>96</v>
      </c>
      <c r="I19" s="28">
        <f t="shared" si="2"/>
        <v>11.2</v>
      </c>
      <c r="J19" s="28">
        <v>70</v>
      </c>
      <c r="K19" s="28">
        <f t="shared" si="1"/>
        <v>81.2</v>
      </c>
      <c r="L19" s="29"/>
      <c r="M19" s="29"/>
      <c r="N19" s="28"/>
      <c r="O19" s="10" t="s">
        <v>867</v>
      </c>
      <c r="P19" s="10">
        <v>1</v>
      </c>
      <c r="Q19" s="10"/>
      <c r="R19" s="10"/>
      <c r="S19" s="10">
        <v>8735</v>
      </c>
      <c r="T19" s="10" t="s">
        <v>805</v>
      </c>
      <c r="U19" s="10">
        <v>1500</v>
      </c>
      <c r="V19" s="10" t="s">
        <v>827</v>
      </c>
      <c r="W19" s="10">
        <v>2000</v>
      </c>
      <c r="X19" s="10" t="s">
        <v>828</v>
      </c>
      <c r="Y19" s="10"/>
      <c r="Z19" s="10"/>
      <c r="AA19" s="10"/>
      <c r="AB19" s="10"/>
    </row>
    <row r="20" spans="1:28">
      <c r="A20" s="10">
        <v>50</v>
      </c>
      <c r="B20" s="10">
        <v>6610</v>
      </c>
      <c r="C20" s="10" t="s">
        <v>142</v>
      </c>
      <c r="D20" s="10"/>
      <c r="E20" s="10" t="s">
        <v>1052</v>
      </c>
      <c r="F20" s="10" t="s">
        <v>1053</v>
      </c>
      <c r="G20" s="10"/>
      <c r="H20" s="10">
        <v>96</v>
      </c>
      <c r="I20" s="28">
        <f>1.4/12*H20</f>
        <v>11.2</v>
      </c>
      <c r="J20" s="28">
        <v>56</v>
      </c>
      <c r="K20" s="28">
        <f t="shared" si="1"/>
        <v>67.2</v>
      </c>
      <c r="L20" s="29"/>
      <c r="M20" s="29">
        <v>96</v>
      </c>
      <c r="N20" s="28"/>
      <c r="O20" s="10" t="s">
        <v>867</v>
      </c>
      <c r="P20" s="10">
        <v>1</v>
      </c>
      <c r="Q20" s="10"/>
      <c r="R20" s="10"/>
      <c r="S20" s="10">
        <v>7105</v>
      </c>
      <c r="T20" s="10" t="s">
        <v>428</v>
      </c>
      <c r="U20" s="10">
        <v>5500</v>
      </c>
      <c r="V20" s="10" t="s">
        <v>853</v>
      </c>
      <c r="W20" s="10">
        <v>2750</v>
      </c>
      <c r="X20" s="10" t="s">
        <v>823</v>
      </c>
      <c r="Y20" s="10">
        <v>30</v>
      </c>
      <c r="Z20" s="10">
        <v>1769.63</v>
      </c>
      <c r="AA20" s="10">
        <v>71.53</v>
      </c>
      <c r="AB20" s="10">
        <v>0</v>
      </c>
    </row>
    <row r="21" spans="1:28">
      <c r="N21" s="4"/>
    </row>
    <row r="22" spans="1:28">
      <c r="N22" s="4"/>
    </row>
    <row r="23" spans="1:28">
      <c r="N23" s="4"/>
    </row>
    <row r="24" spans="1:28">
      <c r="N24" s="4"/>
    </row>
    <row r="25" spans="1:28">
      <c r="N25" s="4"/>
    </row>
    <row r="26" spans="1:28">
      <c r="N26" s="4"/>
    </row>
    <row r="27" spans="1:28">
      <c r="N27" s="4"/>
    </row>
    <row r="28" spans="1:28">
      <c r="N28" s="4"/>
    </row>
  </sheetData>
  <autoFilter ref="B1:AB28">
    <filterColumn colId="8"/>
    <filterColumn colId="9"/>
    <filterColumn colId="10"/>
    <filterColumn colId="11"/>
    <filterColumn colId="12"/>
  </autoFilter>
  <sortState ref="A2:AN55">
    <sortCondition descending="1" ref="K2:K55"/>
    <sortCondition descending="1" ref="L2:L55"/>
    <sortCondition descending="1" ref="M2:M55"/>
  </sortState>
  <pageMargins left="0.3" right="0.17" top="0.74803149606299213" bottom="0.38" header="0.31496062992125984" footer="0.31496062992125984"/>
  <pageSetup paperSize="9" scale="8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A868"/>
  <sheetViews>
    <sheetView topLeftCell="F1" workbookViewId="0">
      <selection activeCell="AB1" sqref="AB1:AO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140625" style="1" customWidth="1"/>
    <col min="4" max="4" width="9.28515625" style="1" hidden="1" customWidth="1"/>
    <col min="5" max="5" width="4.5703125" style="1" hidden="1" customWidth="1"/>
    <col min="6" max="6" width="22.85546875" style="1" customWidth="1"/>
    <col min="7" max="8" width="7.28515625" style="1" hidden="1" customWidth="1"/>
    <col min="9" max="9" width="4.85546875" style="4" customWidth="1"/>
    <col min="10" max="10" width="4.7109375" style="1" customWidth="1"/>
    <col min="11" max="11" width="6.5703125" style="1" customWidth="1"/>
    <col min="12" max="12" width="4.140625" style="8" customWidth="1"/>
    <col min="13" max="13" width="3.7109375" style="8" customWidth="1"/>
    <col min="14" max="14" width="3.140625" style="1" bestFit="1" customWidth="1"/>
    <col min="15" max="15" width="3.710937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1251</v>
      </c>
      <c r="L1" s="26" t="s">
        <v>1254</v>
      </c>
      <c r="M1" s="26" t="s">
        <v>1257</v>
      </c>
      <c r="N1" s="16" t="s">
        <v>780</v>
      </c>
      <c r="O1" s="25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9</v>
      </c>
      <c r="B2" s="10">
        <v>1628</v>
      </c>
      <c r="C2" s="10" t="s">
        <v>1146</v>
      </c>
      <c r="D2" s="10"/>
      <c r="E2" s="10" t="s">
        <v>1057</v>
      </c>
      <c r="F2" s="10" t="s">
        <v>1058</v>
      </c>
      <c r="G2" s="10"/>
      <c r="H2" s="10">
        <v>255</v>
      </c>
      <c r="I2" s="28">
        <f>1.4/12*H2</f>
        <v>29.749999999999996</v>
      </c>
      <c r="J2" s="28">
        <v>70</v>
      </c>
      <c r="K2" s="28">
        <f t="shared" ref="K2:K7" si="0">I2+J2</f>
        <v>99.75</v>
      </c>
      <c r="L2" s="29">
        <v>96</v>
      </c>
      <c r="M2" s="29">
        <v>255</v>
      </c>
      <c r="N2" s="10" t="s">
        <v>867</v>
      </c>
      <c r="O2" s="10">
        <v>3</v>
      </c>
      <c r="P2" s="10"/>
      <c r="Q2" s="10"/>
      <c r="R2" s="10">
        <v>6550</v>
      </c>
      <c r="S2" s="10" t="s">
        <v>1067</v>
      </c>
      <c r="T2" s="10">
        <v>5000</v>
      </c>
      <c r="U2" s="10" t="s">
        <v>817</v>
      </c>
      <c r="V2" s="10">
        <v>2750</v>
      </c>
      <c r="W2" s="10" t="s">
        <v>823</v>
      </c>
      <c r="X2" s="10">
        <v>30</v>
      </c>
      <c r="Y2" s="10">
        <v>1769.63</v>
      </c>
      <c r="Z2" s="10">
        <v>71.53</v>
      </c>
      <c r="AA2" s="10">
        <v>0</v>
      </c>
    </row>
    <row r="3" spans="1:27">
      <c r="A3" s="10">
        <v>10</v>
      </c>
      <c r="B3" s="10">
        <v>1884</v>
      </c>
      <c r="C3" s="10" t="s">
        <v>1183</v>
      </c>
      <c r="D3" s="10"/>
      <c r="E3" s="10" t="s">
        <v>1057</v>
      </c>
      <c r="F3" s="10" t="s">
        <v>1058</v>
      </c>
      <c r="G3" s="10"/>
      <c r="H3" s="10">
        <v>212</v>
      </c>
      <c r="I3" s="28">
        <f>1.4/12*H3</f>
        <v>24.733333333333331</v>
      </c>
      <c r="J3" s="28">
        <v>70</v>
      </c>
      <c r="K3" s="28">
        <f t="shared" si="0"/>
        <v>94.733333333333334</v>
      </c>
      <c r="L3" s="29">
        <v>96</v>
      </c>
      <c r="M3" s="29">
        <v>212</v>
      </c>
      <c r="N3" s="10" t="s">
        <v>867</v>
      </c>
      <c r="O3" s="10">
        <v>3</v>
      </c>
      <c r="P3" s="10"/>
      <c r="Q3" s="10"/>
      <c r="R3" s="10">
        <v>6940</v>
      </c>
      <c r="S3" s="10" t="s">
        <v>1076</v>
      </c>
      <c r="T3" s="10">
        <v>5000</v>
      </c>
      <c r="U3" s="10" t="s">
        <v>817</v>
      </c>
      <c r="V3" s="10">
        <v>5000</v>
      </c>
      <c r="W3" s="10" t="s">
        <v>859</v>
      </c>
      <c r="X3" s="10">
        <v>30</v>
      </c>
      <c r="Y3" s="10">
        <v>1769.63</v>
      </c>
      <c r="Z3" s="10">
        <v>71.53</v>
      </c>
      <c r="AA3" s="10">
        <v>0</v>
      </c>
    </row>
    <row r="4" spans="1:27">
      <c r="A4" s="10">
        <v>11</v>
      </c>
      <c r="B4" s="10">
        <v>908</v>
      </c>
      <c r="C4" s="10" t="s">
        <v>1056</v>
      </c>
      <c r="D4" s="10"/>
      <c r="E4" s="10" t="s">
        <v>1057</v>
      </c>
      <c r="F4" s="10" t="s">
        <v>1058</v>
      </c>
      <c r="G4" s="10"/>
      <c r="H4" s="10">
        <v>182</v>
      </c>
      <c r="I4" s="28">
        <f>1.4/12*H4</f>
        <v>21.233333333333331</v>
      </c>
      <c r="J4" s="28">
        <v>70</v>
      </c>
      <c r="K4" s="28">
        <f t="shared" si="0"/>
        <v>91.233333333333334</v>
      </c>
      <c r="L4" s="29">
        <v>96</v>
      </c>
      <c r="M4" s="29">
        <v>182</v>
      </c>
      <c r="N4" s="10" t="s">
        <v>867</v>
      </c>
      <c r="O4" s="10">
        <v>3</v>
      </c>
      <c r="P4" s="10"/>
      <c r="Q4" s="10"/>
      <c r="R4" s="10">
        <v>4210</v>
      </c>
      <c r="S4" s="10" t="s">
        <v>1059</v>
      </c>
      <c r="T4" s="10">
        <v>4500</v>
      </c>
      <c r="U4" s="10" t="s">
        <v>797</v>
      </c>
      <c r="V4" s="10">
        <v>1250</v>
      </c>
      <c r="W4" s="10" t="s">
        <v>950</v>
      </c>
      <c r="X4" s="10">
        <v>30</v>
      </c>
      <c r="Y4" s="10">
        <v>1769.63</v>
      </c>
      <c r="Z4" s="10">
        <v>71.53</v>
      </c>
      <c r="AA4" s="10">
        <v>0</v>
      </c>
    </row>
    <row r="5" spans="1:27">
      <c r="A5" s="10">
        <v>12</v>
      </c>
      <c r="B5" s="10">
        <v>1636</v>
      </c>
      <c r="C5" s="10" t="s">
        <v>1147</v>
      </c>
      <c r="D5" s="10"/>
      <c r="E5" s="10" t="s">
        <v>1057</v>
      </c>
      <c r="F5" s="10" t="s">
        <v>1058</v>
      </c>
      <c r="G5" s="10">
        <v>30</v>
      </c>
      <c r="H5" s="10">
        <v>0</v>
      </c>
      <c r="I5" s="28">
        <v>30</v>
      </c>
      <c r="J5" s="28">
        <v>56</v>
      </c>
      <c r="K5" s="28">
        <f t="shared" si="0"/>
        <v>86</v>
      </c>
      <c r="L5" s="29">
        <v>96</v>
      </c>
      <c r="M5" s="29">
        <v>258</v>
      </c>
      <c r="N5" s="10" t="s">
        <v>867</v>
      </c>
      <c r="O5" s="10">
        <v>3</v>
      </c>
      <c r="P5" s="10"/>
      <c r="Q5" s="10"/>
      <c r="R5" s="10">
        <v>4225</v>
      </c>
      <c r="S5" s="10" t="s">
        <v>1121</v>
      </c>
      <c r="T5" s="10">
        <v>5000</v>
      </c>
      <c r="U5" s="10" t="s">
        <v>817</v>
      </c>
      <c r="V5" s="10">
        <v>1250</v>
      </c>
      <c r="W5" s="10" t="s">
        <v>950</v>
      </c>
      <c r="X5" s="10">
        <v>30</v>
      </c>
      <c r="Y5" s="10">
        <v>1769.63</v>
      </c>
      <c r="Z5" s="10">
        <v>71.53</v>
      </c>
      <c r="AA5" s="10">
        <v>0</v>
      </c>
    </row>
    <row r="6" spans="1:27">
      <c r="A6" s="10">
        <v>13</v>
      </c>
      <c r="B6" s="10">
        <v>6042</v>
      </c>
      <c r="C6" s="10" t="s">
        <v>115</v>
      </c>
      <c r="D6" s="10"/>
      <c r="E6" s="10" t="s">
        <v>1057</v>
      </c>
      <c r="F6" s="10" t="s">
        <v>1058</v>
      </c>
      <c r="G6" s="10"/>
      <c r="H6" s="10">
        <v>118</v>
      </c>
      <c r="I6" s="28">
        <f>1.4/12*H6</f>
        <v>13.766666666666666</v>
      </c>
      <c r="J6" s="28">
        <v>70</v>
      </c>
      <c r="K6" s="28">
        <f t="shared" si="0"/>
        <v>83.766666666666666</v>
      </c>
      <c r="L6" s="29">
        <v>96</v>
      </c>
      <c r="M6" s="29">
        <v>131</v>
      </c>
      <c r="N6" s="10" t="s">
        <v>867</v>
      </c>
      <c r="O6" s="10">
        <v>1</v>
      </c>
      <c r="P6" s="10"/>
      <c r="Q6" s="10">
        <v>50</v>
      </c>
      <c r="R6" s="10">
        <v>4555</v>
      </c>
      <c r="S6" s="10" t="s">
        <v>1005</v>
      </c>
      <c r="T6" s="10">
        <v>4500</v>
      </c>
      <c r="U6" s="10" t="s">
        <v>797</v>
      </c>
      <c r="V6" s="10">
        <v>1500</v>
      </c>
      <c r="W6" s="10" t="s">
        <v>1006</v>
      </c>
      <c r="X6" s="10">
        <v>30</v>
      </c>
      <c r="Y6" s="10">
        <v>884.82</v>
      </c>
      <c r="Z6" s="10">
        <v>35.770000000000003</v>
      </c>
      <c r="AA6" s="10">
        <v>0</v>
      </c>
    </row>
    <row r="7" spans="1:27">
      <c r="A7" s="10">
        <v>14</v>
      </c>
      <c r="B7" s="10">
        <v>1891</v>
      </c>
      <c r="C7" s="10" t="s">
        <v>1185</v>
      </c>
      <c r="D7" s="10"/>
      <c r="E7" s="10" t="s">
        <v>1057</v>
      </c>
      <c r="F7" s="10" t="s">
        <v>1058</v>
      </c>
      <c r="G7" s="10"/>
      <c r="H7" s="10">
        <v>212</v>
      </c>
      <c r="I7" s="28">
        <f>1.4/12*H7</f>
        <v>24.733333333333331</v>
      </c>
      <c r="J7" s="28">
        <v>56</v>
      </c>
      <c r="K7" s="28">
        <f t="shared" si="0"/>
        <v>80.733333333333334</v>
      </c>
      <c r="L7" s="29">
        <v>96</v>
      </c>
      <c r="M7" s="29">
        <v>212</v>
      </c>
      <c r="N7" s="10" t="s">
        <v>867</v>
      </c>
      <c r="O7" s="10">
        <v>3</v>
      </c>
      <c r="P7" s="10"/>
      <c r="Q7" s="10"/>
      <c r="R7" s="10">
        <v>4225</v>
      </c>
      <c r="S7" s="10" t="s">
        <v>1121</v>
      </c>
      <c r="T7" s="10">
        <v>5000</v>
      </c>
      <c r="U7" s="10" t="s">
        <v>817</v>
      </c>
      <c r="V7" s="10">
        <v>1250</v>
      </c>
      <c r="W7" s="10" t="s">
        <v>950</v>
      </c>
      <c r="X7" s="10">
        <v>30</v>
      </c>
      <c r="Y7" s="10">
        <v>1769.63</v>
      </c>
      <c r="Z7" s="10">
        <v>71.53</v>
      </c>
      <c r="AA7" s="10">
        <v>0</v>
      </c>
    </row>
    <row r="868" spans="16:16">
      <c r="P868" s="1" t="s">
        <v>823</v>
      </c>
    </row>
  </sheetData>
  <autoFilter ref="B1:AA7">
    <filterColumn colId="9"/>
    <filterColumn colId="10"/>
    <filterColumn colId="11"/>
  </autoFilter>
  <sortState ref="A2:AM15">
    <sortCondition descending="1" ref="K2:K15"/>
    <sortCondition descending="1" ref="L2:L15"/>
    <sortCondition descending="1" ref="M2:M15"/>
  </sortState>
  <pageMargins left="0.42" right="0.45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8"/>
  <sheetViews>
    <sheetView topLeftCell="I1" workbookViewId="0">
      <selection activeCell="AC1" sqref="AC1:AQ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2.140625" style="1" customWidth="1"/>
    <col min="4" max="4" width="9.28515625" style="1" hidden="1" customWidth="1"/>
    <col min="5" max="5" width="4.5703125" style="1" hidden="1" customWidth="1"/>
    <col min="6" max="6" width="21.5703125" style="1" bestFit="1" customWidth="1"/>
    <col min="7" max="7" width="8.140625" style="1" hidden="1" customWidth="1"/>
    <col min="8" max="8" width="7.7109375" style="1" hidden="1" customWidth="1"/>
    <col min="9" max="9" width="5.85546875" style="4" customWidth="1"/>
    <col min="10" max="10" width="5.7109375" style="4" customWidth="1"/>
    <col min="11" max="11" width="6.5703125" style="4" customWidth="1"/>
    <col min="12" max="12" width="5.5703125" style="8" customWidth="1"/>
    <col min="13" max="13" width="3.5703125" style="8" customWidth="1"/>
    <col min="14" max="14" width="17.85546875" style="5" hidden="1" customWidth="1"/>
    <col min="15" max="15" width="3.140625" style="1" bestFit="1" customWidth="1"/>
    <col min="16" max="16" width="2.7109375" style="1" bestFit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26.75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1251</v>
      </c>
      <c r="L1" s="26" t="s">
        <v>1254</v>
      </c>
      <c r="M1" s="26" t="s">
        <v>1257</v>
      </c>
      <c r="N1" s="25" t="s">
        <v>1248</v>
      </c>
      <c r="O1" s="16" t="s">
        <v>780</v>
      </c>
      <c r="P1" s="16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46</v>
      </c>
      <c r="B2" s="10">
        <v>8097</v>
      </c>
      <c r="C2" s="10" t="s">
        <v>1276</v>
      </c>
      <c r="D2" s="10"/>
      <c r="E2" s="10" t="s">
        <v>1025</v>
      </c>
      <c r="F2" s="10" t="s">
        <v>1026</v>
      </c>
      <c r="G2" s="10"/>
      <c r="H2" s="10">
        <v>95</v>
      </c>
      <c r="I2" s="28">
        <f t="shared" ref="I2:I28" si="0">2/12*H2</f>
        <v>15.833333333333332</v>
      </c>
      <c r="J2" s="28">
        <v>55</v>
      </c>
      <c r="K2" s="28">
        <f t="shared" ref="K2:K20" si="1">I2+J2</f>
        <v>70.833333333333329</v>
      </c>
      <c r="L2" s="29">
        <v>60</v>
      </c>
      <c r="M2" s="29"/>
      <c r="N2" s="22"/>
      <c r="O2" s="10" t="s">
        <v>1011</v>
      </c>
      <c r="P2" s="10">
        <v>1</v>
      </c>
      <c r="Q2" s="10"/>
      <c r="R2" s="10"/>
      <c r="S2" s="10">
        <v>4390</v>
      </c>
      <c r="T2" s="10" t="s">
        <v>611</v>
      </c>
      <c r="U2" s="10">
        <v>1000</v>
      </c>
      <c r="V2" s="10" t="s">
        <v>949</v>
      </c>
      <c r="W2" s="10">
        <v>1500</v>
      </c>
      <c r="X2" s="10" t="s">
        <v>1006</v>
      </c>
      <c r="Y2" s="10">
        <v>30</v>
      </c>
      <c r="Z2" s="10">
        <v>1438.81</v>
      </c>
      <c r="AA2" s="10">
        <v>40.54</v>
      </c>
      <c r="AB2" s="10">
        <v>0</v>
      </c>
    </row>
    <row r="3" spans="1:28">
      <c r="A3" s="10">
        <v>47</v>
      </c>
      <c r="B3" s="10">
        <v>8083</v>
      </c>
      <c r="C3" s="23" t="s">
        <v>322</v>
      </c>
      <c r="D3" s="10"/>
      <c r="E3" s="10" t="s">
        <v>1025</v>
      </c>
      <c r="F3" s="10" t="s">
        <v>1026</v>
      </c>
      <c r="G3" s="10"/>
      <c r="H3" s="10">
        <v>93</v>
      </c>
      <c r="I3" s="28">
        <f t="shared" si="0"/>
        <v>15.5</v>
      </c>
      <c r="J3" s="28">
        <v>55</v>
      </c>
      <c r="K3" s="28">
        <f t="shared" si="1"/>
        <v>70.5</v>
      </c>
      <c r="L3" s="29">
        <v>60</v>
      </c>
      <c r="M3" s="29"/>
      <c r="N3" s="22"/>
      <c r="O3" s="10" t="s">
        <v>1011</v>
      </c>
      <c r="P3" s="10">
        <v>1</v>
      </c>
      <c r="Q3" s="10"/>
      <c r="R3" s="10">
        <v>83.33</v>
      </c>
      <c r="S3" s="10">
        <v>4540</v>
      </c>
      <c r="T3" s="10" t="s">
        <v>699</v>
      </c>
      <c r="U3" s="10">
        <v>1000</v>
      </c>
      <c r="V3" s="10" t="s">
        <v>949</v>
      </c>
      <c r="W3" s="10">
        <v>1500</v>
      </c>
      <c r="X3" s="10" t="s">
        <v>1006</v>
      </c>
      <c r="Y3" s="10">
        <v>30</v>
      </c>
      <c r="Z3" s="10">
        <v>1198.96</v>
      </c>
      <c r="AA3" s="10">
        <v>33.78</v>
      </c>
      <c r="AB3" s="10">
        <v>0</v>
      </c>
    </row>
    <row r="4" spans="1:28">
      <c r="A4" s="10">
        <v>48</v>
      </c>
      <c r="B4" s="10">
        <v>7028</v>
      </c>
      <c r="C4" s="10" t="s">
        <v>218</v>
      </c>
      <c r="D4" s="10"/>
      <c r="E4" s="10" t="s">
        <v>1025</v>
      </c>
      <c r="F4" s="10" t="s">
        <v>1026</v>
      </c>
      <c r="G4" s="10"/>
      <c r="H4" s="10">
        <v>93</v>
      </c>
      <c r="I4" s="28">
        <f t="shared" si="0"/>
        <v>15.5</v>
      </c>
      <c r="J4" s="28">
        <v>55</v>
      </c>
      <c r="K4" s="28">
        <f t="shared" si="1"/>
        <v>70.5</v>
      </c>
      <c r="L4" s="29">
        <v>60</v>
      </c>
      <c r="M4" s="29"/>
      <c r="N4" s="22"/>
      <c r="O4" s="10" t="s">
        <v>1011</v>
      </c>
      <c r="P4" s="10">
        <v>1</v>
      </c>
      <c r="Q4" s="10"/>
      <c r="R4" s="10"/>
      <c r="S4" s="10">
        <v>6280</v>
      </c>
      <c r="T4" s="10" t="s">
        <v>856</v>
      </c>
      <c r="U4" s="10">
        <v>4500</v>
      </c>
      <c r="V4" s="10" t="s">
        <v>797</v>
      </c>
      <c r="W4" s="10">
        <v>4500</v>
      </c>
      <c r="X4" s="10" t="s">
        <v>806</v>
      </c>
      <c r="Y4" s="10">
        <v>30</v>
      </c>
      <c r="Z4" s="10">
        <v>1438.81</v>
      </c>
      <c r="AA4" s="10">
        <v>40.54</v>
      </c>
      <c r="AB4" s="10">
        <v>0</v>
      </c>
    </row>
    <row r="5" spans="1:28">
      <c r="A5" s="10">
        <v>49</v>
      </c>
      <c r="B5" s="10">
        <v>8098</v>
      </c>
      <c r="C5" s="10" t="s">
        <v>331</v>
      </c>
      <c r="D5" s="10"/>
      <c r="E5" s="10" t="s">
        <v>1025</v>
      </c>
      <c r="F5" s="10" t="s">
        <v>1026</v>
      </c>
      <c r="G5" s="10"/>
      <c r="H5" s="10">
        <v>93</v>
      </c>
      <c r="I5" s="28">
        <f t="shared" si="0"/>
        <v>15.5</v>
      </c>
      <c r="J5" s="28">
        <v>55</v>
      </c>
      <c r="K5" s="28">
        <f t="shared" si="1"/>
        <v>70.5</v>
      </c>
      <c r="L5" s="29">
        <v>60</v>
      </c>
      <c r="M5" s="29"/>
      <c r="N5" s="22"/>
      <c r="O5" s="10" t="s">
        <v>1011</v>
      </c>
      <c r="P5" s="10">
        <v>1</v>
      </c>
      <c r="Q5" s="10"/>
      <c r="R5" s="10"/>
      <c r="S5" s="10">
        <v>7660</v>
      </c>
      <c r="T5" s="10" t="s">
        <v>563</v>
      </c>
      <c r="U5" s="10">
        <v>6000</v>
      </c>
      <c r="V5" s="10" t="s">
        <v>838</v>
      </c>
      <c r="W5" s="10">
        <v>2750</v>
      </c>
      <c r="X5" s="10" t="s">
        <v>823</v>
      </c>
      <c r="Y5" s="10">
        <v>30</v>
      </c>
      <c r="Z5" s="10">
        <v>1438.81</v>
      </c>
      <c r="AA5" s="10">
        <v>40.54</v>
      </c>
      <c r="AB5" s="10">
        <v>0</v>
      </c>
    </row>
    <row r="6" spans="1:28">
      <c r="A6" s="10">
        <v>50</v>
      </c>
      <c r="B6" s="10">
        <v>8052</v>
      </c>
      <c r="C6" s="10" t="s">
        <v>300</v>
      </c>
      <c r="D6" s="10"/>
      <c r="E6" s="10" t="s">
        <v>1025</v>
      </c>
      <c r="F6" s="10" t="s">
        <v>1026</v>
      </c>
      <c r="G6" s="10"/>
      <c r="H6" s="10">
        <v>93</v>
      </c>
      <c r="I6" s="28">
        <f t="shared" si="0"/>
        <v>15.5</v>
      </c>
      <c r="J6" s="28">
        <v>55</v>
      </c>
      <c r="K6" s="28">
        <f t="shared" si="1"/>
        <v>70.5</v>
      </c>
      <c r="L6" s="29"/>
      <c r="M6" s="29"/>
      <c r="N6" s="22"/>
      <c r="O6" s="10" t="s">
        <v>1011</v>
      </c>
      <c r="P6" s="10">
        <v>1</v>
      </c>
      <c r="Q6" s="10"/>
      <c r="R6" s="10"/>
      <c r="S6" s="10">
        <v>8125</v>
      </c>
      <c r="T6" s="10" t="s">
        <v>579</v>
      </c>
      <c r="U6" s="10">
        <v>6000</v>
      </c>
      <c r="V6" s="10" t="s">
        <v>838</v>
      </c>
      <c r="W6" s="10">
        <v>4500</v>
      </c>
      <c r="X6" s="10" t="s">
        <v>806</v>
      </c>
      <c r="Y6" s="10">
        <v>30</v>
      </c>
      <c r="Z6" s="10">
        <v>1438.81</v>
      </c>
      <c r="AA6" s="10">
        <v>40.54</v>
      </c>
      <c r="AB6" s="10">
        <v>0</v>
      </c>
    </row>
    <row r="7" spans="1:28">
      <c r="A7" s="10">
        <v>51</v>
      </c>
      <c r="B7" s="10">
        <v>8056</v>
      </c>
      <c r="C7" s="10" t="s">
        <v>303</v>
      </c>
      <c r="D7" s="10"/>
      <c r="E7" s="10" t="s">
        <v>1025</v>
      </c>
      <c r="F7" s="10" t="s">
        <v>1026</v>
      </c>
      <c r="G7" s="10"/>
      <c r="H7" s="10">
        <v>93</v>
      </c>
      <c r="I7" s="28">
        <f t="shared" si="0"/>
        <v>15.5</v>
      </c>
      <c r="J7" s="28">
        <v>55</v>
      </c>
      <c r="K7" s="28">
        <f t="shared" si="1"/>
        <v>70.5</v>
      </c>
      <c r="L7" s="29"/>
      <c r="M7" s="29"/>
      <c r="N7" s="22"/>
      <c r="O7" s="10" t="s">
        <v>1011</v>
      </c>
      <c r="P7" s="10">
        <v>1</v>
      </c>
      <c r="Q7" s="10"/>
      <c r="R7" s="10"/>
      <c r="S7" s="10">
        <v>4285</v>
      </c>
      <c r="T7" s="10" t="s">
        <v>1068</v>
      </c>
      <c r="U7" s="10">
        <v>1000</v>
      </c>
      <c r="V7" s="10" t="s">
        <v>949</v>
      </c>
      <c r="W7" s="10">
        <v>1500</v>
      </c>
      <c r="X7" s="10" t="s">
        <v>1006</v>
      </c>
      <c r="Y7" s="10">
        <v>30</v>
      </c>
      <c r="Z7" s="10">
        <v>1438.81</v>
      </c>
      <c r="AA7" s="10">
        <v>40.54</v>
      </c>
      <c r="AB7" s="10">
        <v>0</v>
      </c>
    </row>
    <row r="8" spans="1:28">
      <c r="A8" s="10">
        <v>52</v>
      </c>
      <c r="B8" s="10">
        <v>8053</v>
      </c>
      <c r="C8" s="10" t="s">
        <v>301</v>
      </c>
      <c r="D8" s="10"/>
      <c r="E8" s="10" t="s">
        <v>1025</v>
      </c>
      <c r="F8" s="10" t="s">
        <v>1026</v>
      </c>
      <c r="G8" s="10"/>
      <c r="H8" s="10">
        <v>93</v>
      </c>
      <c r="I8" s="28">
        <f t="shared" si="0"/>
        <v>15.5</v>
      </c>
      <c r="J8" s="28">
        <v>55</v>
      </c>
      <c r="K8" s="28">
        <f t="shared" si="1"/>
        <v>70.5</v>
      </c>
      <c r="L8" s="29"/>
      <c r="M8" s="29"/>
      <c r="N8" s="22"/>
      <c r="O8" s="10" t="s">
        <v>1011</v>
      </c>
      <c r="P8" s="10">
        <v>1</v>
      </c>
      <c r="Q8" s="10"/>
      <c r="R8" s="10"/>
      <c r="S8" s="10">
        <v>8125</v>
      </c>
      <c r="T8" s="10" t="s">
        <v>579</v>
      </c>
      <c r="U8" s="10">
        <v>6000</v>
      </c>
      <c r="V8" s="10" t="s">
        <v>838</v>
      </c>
      <c r="W8" s="10">
        <v>4500</v>
      </c>
      <c r="X8" s="10" t="s">
        <v>806</v>
      </c>
      <c r="Y8" s="10">
        <v>30</v>
      </c>
      <c r="Z8" s="10">
        <v>1438.81</v>
      </c>
      <c r="AA8" s="10">
        <v>40.54</v>
      </c>
      <c r="AB8" s="10">
        <v>0</v>
      </c>
    </row>
    <row r="9" spans="1:28">
      <c r="A9" s="10">
        <v>53</v>
      </c>
      <c r="B9" s="10">
        <v>8064</v>
      </c>
      <c r="C9" s="10" t="s">
        <v>308</v>
      </c>
      <c r="D9" s="10"/>
      <c r="E9" s="10" t="s">
        <v>1025</v>
      </c>
      <c r="F9" s="10" t="s">
        <v>1026</v>
      </c>
      <c r="G9" s="10"/>
      <c r="H9" s="10">
        <v>93</v>
      </c>
      <c r="I9" s="28">
        <f t="shared" si="0"/>
        <v>15.5</v>
      </c>
      <c r="J9" s="28">
        <v>55</v>
      </c>
      <c r="K9" s="28">
        <f t="shared" si="1"/>
        <v>70.5</v>
      </c>
      <c r="L9" s="29"/>
      <c r="M9" s="29"/>
      <c r="N9" s="22"/>
      <c r="O9" s="10" t="s">
        <v>1011</v>
      </c>
      <c r="P9" s="10">
        <v>1</v>
      </c>
      <c r="Q9" s="10"/>
      <c r="R9" s="10"/>
      <c r="S9" s="10">
        <v>5530</v>
      </c>
      <c r="T9" s="10" t="s">
        <v>765</v>
      </c>
      <c r="U9" s="10">
        <v>2000</v>
      </c>
      <c r="V9" s="10" t="s">
        <v>635</v>
      </c>
      <c r="W9" s="10">
        <v>2000</v>
      </c>
      <c r="X9" s="10" t="s">
        <v>828</v>
      </c>
      <c r="Y9" s="10">
        <v>30</v>
      </c>
      <c r="Z9" s="10">
        <v>1438.81</v>
      </c>
      <c r="AA9" s="10">
        <v>40.54</v>
      </c>
      <c r="AB9" s="10">
        <v>0</v>
      </c>
    </row>
    <row r="10" spans="1:28">
      <c r="A10" s="10">
        <v>54</v>
      </c>
      <c r="B10" s="10">
        <v>8067</v>
      </c>
      <c r="C10" s="10" t="s">
        <v>310</v>
      </c>
      <c r="D10" s="10"/>
      <c r="E10" s="10" t="s">
        <v>1025</v>
      </c>
      <c r="F10" s="10" t="s">
        <v>1026</v>
      </c>
      <c r="G10" s="10"/>
      <c r="H10" s="10">
        <v>93</v>
      </c>
      <c r="I10" s="28">
        <f t="shared" si="0"/>
        <v>15.5</v>
      </c>
      <c r="J10" s="28">
        <v>55</v>
      </c>
      <c r="K10" s="28">
        <f t="shared" si="1"/>
        <v>70.5</v>
      </c>
      <c r="L10" s="29"/>
      <c r="M10" s="29"/>
      <c r="N10" s="22"/>
      <c r="O10" s="10" t="s">
        <v>1011</v>
      </c>
      <c r="P10" s="10">
        <v>1</v>
      </c>
      <c r="Q10" s="10"/>
      <c r="R10" s="10"/>
      <c r="S10" s="10">
        <v>7660</v>
      </c>
      <c r="T10" s="10" t="s">
        <v>563</v>
      </c>
      <c r="U10" s="10">
        <v>6000</v>
      </c>
      <c r="V10" s="10" t="s">
        <v>838</v>
      </c>
      <c r="W10" s="10">
        <v>2750</v>
      </c>
      <c r="X10" s="10" t="s">
        <v>823</v>
      </c>
      <c r="Y10" s="10">
        <v>30</v>
      </c>
      <c r="Z10" s="10">
        <v>1438.81</v>
      </c>
      <c r="AA10" s="10">
        <v>40.54</v>
      </c>
      <c r="AB10" s="10">
        <v>0</v>
      </c>
    </row>
    <row r="11" spans="1:28">
      <c r="A11" s="10">
        <v>55</v>
      </c>
      <c r="B11" s="10">
        <v>8063</v>
      </c>
      <c r="C11" s="10" t="s">
        <v>307</v>
      </c>
      <c r="D11" s="10"/>
      <c r="E11" s="10" t="s">
        <v>1025</v>
      </c>
      <c r="F11" s="10" t="s">
        <v>1026</v>
      </c>
      <c r="G11" s="10"/>
      <c r="H11" s="10">
        <v>93</v>
      </c>
      <c r="I11" s="28">
        <f t="shared" si="0"/>
        <v>15.5</v>
      </c>
      <c r="J11" s="28">
        <v>55</v>
      </c>
      <c r="K11" s="28">
        <f t="shared" si="1"/>
        <v>70.5</v>
      </c>
      <c r="L11" s="29"/>
      <c r="M11" s="29"/>
      <c r="N11" s="22"/>
      <c r="O11" s="10" t="s">
        <v>1011</v>
      </c>
      <c r="P11" s="10">
        <v>1</v>
      </c>
      <c r="Q11" s="10"/>
      <c r="R11" s="10"/>
      <c r="S11" s="10">
        <v>4360</v>
      </c>
      <c r="T11" s="10" t="s">
        <v>555</v>
      </c>
      <c r="U11" s="10">
        <v>1000</v>
      </c>
      <c r="V11" s="10" t="s">
        <v>949</v>
      </c>
      <c r="W11" s="10">
        <v>1500</v>
      </c>
      <c r="X11" s="10" t="s">
        <v>1006</v>
      </c>
      <c r="Y11" s="10">
        <v>30</v>
      </c>
      <c r="Z11" s="10">
        <v>1438.81</v>
      </c>
      <c r="AA11" s="10">
        <v>40.54</v>
      </c>
      <c r="AB11" s="10">
        <v>0</v>
      </c>
    </row>
    <row r="12" spans="1:28">
      <c r="A12" s="10">
        <v>56</v>
      </c>
      <c r="B12" s="10">
        <v>7026</v>
      </c>
      <c r="C12" s="10" t="s">
        <v>217</v>
      </c>
      <c r="D12" s="10"/>
      <c r="E12" s="10" t="s">
        <v>1025</v>
      </c>
      <c r="F12" s="10" t="s">
        <v>1026</v>
      </c>
      <c r="G12" s="10"/>
      <c r="H12" s="10">
        <v>93</v>
      </c>
      <c r="I12" s="28">
        <f t="shared" si="0"/>
        <v>15.5</v>
      </c>
      <c r="J12" s="28">
        <v>55</v>
      </c>
      <c r="K12" s="28">
        <f t="shared" si="1"/>
        <v>70.5</v>
      </c>
      <c r="L12" s="29"/>
      <c r="M12" s="29"/>
      <c r="N12" s="22"/>
      <c r="O12" s="10" t="s">
        <v>1011</v>
      </c>
      <c r="P12" s="10">
        <v>1</v>
      </c>
      <c r="Q12" s="10"/>
      <c r="R12" s="10"/>
      <c r="S12" s="10">
        <v>4555</v>
      </c>
      <c r="T12" s="10" t="s">
        <v>1005</v>
      </c>
      <c r="U12" s="10">
        <v>4500</v>
      </c>
      <c r="V12" s="10" t="s">
        <v>797</v>
      </c>
      <c r="W12" s="10">
        <v>1500</v>
      </c>
      <c r="X12" s="10" t="s">
        <v>1006</v>
      </c>
      <c r="Y12" s="10">
        <v>30</v>
      </c>
      <c r="Z12" s="10">
        <v>1438.81</v>
      </c>
      <c r="AA12" s="10">
        <v>40.54</v>
      </c>
      <c r="AB12" s="10">
        <v>0</v>
      </c>
    </row>
    <row r="13" spans="1:28">
      <c r="A13" s="10">
        <v>57</v>
      </c>
      <c r="B13" s="10">
        <v>8136</v>
      </c>
      <c r="C13" s="10" t="s">
        <v>344</v>
      </c>
      <c r="D13" s="10"/>
      <c r="E13" s="10" t="s">
        <v>1025</v>
      </c>
      <c r="F13" s="10" t="s">
        <v>1026</v>
      </c>
      <c r="G13" s="10"/>
      <c r="H13" s="10">
        <v>88</v>
      </c>
      <c r="I13" s="28">
        <f t="shared" si="0"/>
        <v>14.666666666666666</v>
      </c>
      <c r="J13" s="28">
        <v>55</v>
      </c>
      <c r="K13" s="28">
        <f t="shared" si="1"/>
        <v>69.666666666666671</v>
      </c>
      <c r="L13" s="29">
        <v>60</v>
      </c>
      <c r="M13" s="29"/>
      <c r="N13" s="22"/>
      <c r="O13" s="10" t="s">
        <v>1011</v>
      </c>
      <c r="P13" s="10">
        <v>1</v>
      </c>
      <c r="Q13" s="10"/>
      <c r="R13" s="10"/>
      <c r="S13" s="10">
        <v>4465</v>
      </c>
      <c r="T13" s="10" t="s">
        <v>691</v>
      </c>
      <c r="U13" s="10">
        <v>1000</v>
      </c>
      <c r="V13" s="10" t="s">
        <v>949</v>
      </c>
      <c r="W13" s="10">
        <v>1500</v>
      </c>
      <c r="X13" s="10" t="s">
        <v>1006</v>
      </c>
      <c r="Y13" s="10">
        <v>30</v>
      </c>
      <c r="Z13" s="10">
        <v>1438.81</v>
      </c>
      <c r="AA13" s="10">
        <v>40.54</v>
      </c>
      <c r="AB13" s="10">
        <v>0</v>
      </c>
    </row>
    <row r="14" spans="1:28">
      <c r="A14" s="10">
        <v>58</v>
      </c>
      <c r="B14" s="10">
        <v>8137</v>
      </c>
      <c r="C14" s="10" t="s">
        <v>345</v>
      </c>
      <c r="D14" s="10"/>
      <c r="E14" s="10" t="s">
        <v>1025</v>
      </c>
      <c r="F14" s="10" t="s">
        <v>1026</v>
      </c>
      <c r="G14" s="10"/>
      <c r="H14" s="10">
        <v>88</v>
      </c>
      <c r="I14" s="28">
        <f t="shared" si="0"/>
        <v>14.666666666666666</v>
      </c>
      <c r="J14" s="28">
        <v>55</v>
      </c>
      <c r="K14" s="28">
        <f t="shared" si="1"/>
        <v>69.666666666666671</v>
      </c>
      <c r="L14" s="29">
        <v>60</v>
      </c>
      <c r="M14" s="29"/>
      <c r="N14" s="22"/>
      <c r="O14" s="10" t="s">
        <v>1011</v>
      </c>
      <c r="P14" s="10">
        <v>1</v>
      </c>
      <c r="Q14" s="10"/>
      <c r="R14" s="10"/>
      <c r="S14" s="10">
        <v>4540</v>
      </c>
      <c r="T14" s="10" t="s">
        <v>699</v>
      </c>
      <c r="U14" s="10">
        <v>1000</v>
      </c>
      <c r="V14" s="10" t="s">
        <v>949</v>
      </c>
      <c r="W14" s="10">
        <v>1500</v>
      </c>
      <c r="X14" s="10" t="s">
        <v>1006</v>
      </c>
      <c r="Y14" s="10">
        <v>30</v>
      </c>
      <c r="Z14" s="10">
        <v>1438.81</v>
      </c>
      <c r="AA14" s="10">
        <v>40.54</v>
      </c>
      <c r="AB14" s="10">
        <v>0</v>
      </c>
    </row>
    <row r="15" spans="1:28">
      <c r="A15" s="10">
        <v>59</v>
      </c>
      <c r="B15" s="10">
        <v>8148</v>
      </c>
      <c r="C15" s="10" t="s">
        <v>349</v>
      </c>
      <c r="D15" s="10"/>
      <c r="E15" s="10" t="s">
        <v>1025</v>
      </c>
      <c r="F15" s="10" t="s">
        <v>1026</v>
      </c>
      <c r="G15" s="10"/>
      <c r="H15" s="10">
        <v>87</v>
      </c>
      <c r="I15" s="28">
        <f t="shared" si="0"/>
        <v>14.5</v>
      </c>
      <c r="J15" s="28">
        <v>55</v>
      </c>
      <c r="K15" s="28">
        <f t="shared" si="1"/>
        <v>69.5</v>
      </c>
      <c r="L15" s="29">
        <v>60</v>
      </c>
      <c r="M15" s="29"/>
      <c r="N15" s="22"/>
      <c r="O15" s="10" t="s">
        <v>1011</v>
      </c>
      <c r="P15" s="10">
        <v>1</v>
      </c>
      <c r="Q15" s="10"/>
      <c r="R15" s="10"/>
      <c r="S15" s="10">
        <v>4540</v>
      </c>
      <c r="T15" s="10" t="s">
        <v>699</v>
      </c>
      <c r="U15" s="10">
        <v>1000</v>
      </c>
      <c r="V15" s="10" t="s">
        <v>949</v>
      </c>
      <c r="W15" s="10">
        <v>1500</v>
      </c>
      <c r="X15" s="10" t="s">
        <v>1006</v>
      </c>
      <c r="Y15" s="10">
        <v>30</v>
      </c>
      <c r="Z15" s="10">
        <v>1438.81</v>
      </c>
      <c r="AA15" s="10">
        <v>40.54</v>
      </c>
      <c r="AB15" s="10">
        <v>0</v>
      </c>
    </row>
    <row r="16" spans="1:28">
      <c r="A16" s="10">
        <v>60</v>
      </c>
      <c r="B16" s="10">
        <v>8173</v>
      </c>
      <c r="C16" s="10" t="s">
        <v>351</v>
      </c>
      <c r="D16" s="10"/>
      <c r="E16" s="10" t="s">
        <v>1025</v>
      </c>
      <c r="F16" s="10" t="s">
        <v>1026</v>
      </c>
      <c r="G16" s="10"/>
      <c r="H16" s="10">
        <v>150</v>
      </c>
      <c r="I16" s="28">
        <f t="shared" si="0"/>
        <v>25</v>
      </c>
      <c r="J16" s="28">
        <v>44</v>
      </c>
      <c r="K16" s="28">
        <f t="shared" si="1"/>
        <v>69</v>
      </c>
      <c r="L16" s="29">
        <v>60</v>
      </c>
      <c r="M16" s="29"/>
      <c r="N16" s="22"/>
      <c r="O16" s="10" t="s">
        <v>1011</v>
      </c>
      <c r="P16" s="10">
        <v>1</v>
      </c>
      <c r="Q16" s="10"/>
      <c r="R16" s="10"/>
      <c r="S16" s="10">
        <v>4015</v>
      </c>
      <c r="T16" s="10" t="s">
        <v>602</v>
      </c>
      <c r="U16" s="10">
        <v>1000</v>
      </c>
      <c r="V16" s="10" t="s">
        <v>949</v>
      </c>
      <c r="W16" s="10">
        <v>1250</v>
      </c>
      <c r="X16" s="10" t="s">
        <v>950</v>
      </c>
      <c r="Y16" s="10">
        <v>30</v>
      </c>
      <c r="Z16" s="10">
        <v>1438.81</v>
      </c>
      <c r="AA16" s="10">
        <v>40.54</v>
      </c>
      <c r="AB16" s="10">
        <v>0</v>
      </c>
    </row>
    <row r="17" spans="1:28">
      <c r="A17" s="10">
        <v>61</v>
      </c>
      <c r="B17" s="10">
        <v>6622</v>
      </c>
      <c r="C17" s="10" t="s">
        <v>146</v>
      </c>
      <c r="D17" s="10"/>
      <c r="E17" s="10" t="s">
        <v>1025</v>
      </c>
      <c r="F17" s="10" t="s">
        <v>1026</v>
      </c>
      <c r="G17" s="10"/>
      <c r="H17" s="10">
        <v>113</v>
      </c>
      <c r="I17" s="28">
        <f t="shared" si="0"/>
        <v>18.833333333333332</v>
      </c>
      <c r="J17" s="28">
        <v>44</v>
      </c>
      <c r="K17" s="28">
        <f t="shared" si="1"/>
        <v>62.833333333333329</v>
      </c>
      <c r="L17" s="29"/>
      <c r="M17" s="29"/>
      <c r="N17" s="22"/>
      <c r="O17" s="10" t="s">
        <v>1011</v>
      </c>
      <c r="P17" s="10">
        <v>1</v>
      </c>
      <c r="Q17" s="10"/>
      <c r="R17" s="10"/>
      <c r="S17" s="10">
        <v>5725</v>
      </c>
      <c r="T17" s="10" t="s">
        <v>418</v>
      </c>
      <c r="U17" s="10">
        <v>2500</v>
      </c>
      <c r="V17" s="10" t="s">
        <v>1083</v>
      </c>
      <c r="W17" s="10">
        <v>2000</v>
      </c>
      <c r="X17" s="10" t="s">
        <v>828</v>
      </c>
      <c r="Y17" s="10">
        <v>30</v>
      </c>
      <c r="Z17" s="10">
        <v>1438.81</v>
      </c>
      <c r="AA17" s="10">
        <v>40.54</v>
      </c>
      <c r="AB17" s="10">
        <v>0</v>
      </c>
    </row>
    <row r="18" spans="1:28">
      <c r="A18" s="10">
        <v>62</v>
      </c>
      <c r="B18" s="10">
        <v>8084</v>
      </c>
      <c r="C18" s="10" t="s">
        <v>323</v>
      </c>
      <c r="D18" s="10"/>
      <c r="E18" s="10" t="s">
        <v>1025</v>
      </c>
      <c r="F18" s="10" t="s">
        <v>1026</v>
      </c>
      <c r="G18" s="10"/>
      <c r="H18" s="10">
        <v>93</v>
      </c>
      <c r="I18" s="28">
        <f t="shared" si="0"/>
        <v>15.5</v>
      </c>
      <c r="J18" s="28">
        <v>44</v>
      </c>
      <c r="K18" s="28">
        <f t="shared" si="1"/>
        <v>59.5</v>
      </c>
      <c r="L18" s="29">
        <v>60</v>
      </c>
      <c r="M18" s="29"/>
      <c r="N18" s="22"/>
      <c r="O18" s="10" t="s">
        <v>1011</v>
      </c>
      <c r="P18" s="10">
        <v>1</v>
      </c>
      <c r="Q18" s="10"/>
      <c r="R18" s="10"/>
      <c r="S18" s="10">
        <v>7660</v>
      </c>
      <c r="T18" s="10" t="s">
        <v>563</v>
      </c>
      <c r="U18" s="10">
        <v>6000</v>
      </c>
      <c r="V18" s="10" t="s">
        <v>838</v>
      </c>
      <c r="W18" s="10">
        <v>2750</v>
      </c>
      <c r="X18" s="10" t="s">
        <v>823</v>
      </c>
      <c r="Y18" s="10">
        <v>30</v>
      </c>
      <c r="Z18" s="10">
        <v>1438.81</v>
      </c>
      <c r="AA18" s="10">
        <v>40.54</v>
      </c>
      <c r="AB18" s="10">
        <v>0</v>
      </c>
    </row>
    <row r="19" spans="1:28">
      <c r="A19" s="10">
        <v>63</v>
      </c>
      <c r="B19" s="10">
        <v>8088</v>
      </c>
      <c r="C19" s="10" t="s">
        <v>325</v>
      </c>
      <c r="D19" s="10"/>
      <c r="E19" s="10" t="s">
        <v>1025</v>
      </c>
      <c r="F19" s="10" t="s">
        <v>1026</v>
      </c>
      <c r="G19" s="10"/>
      <c r="H19" s="10">
        <v>93</v>
      </c>
      <c r="I19" s="28">
        <f t="shared" si="0"/>
        <v>15.5</v>
      </c>
      <c r="J19" s="28">
        <v>44</v>
      </c>
      <c r="K19" s="28">
        <f t="shared" si="1"/>
        <v>59.5</v>
      </c>
      <c r="L19" s="29">
        <v>60</v>
      </c>
      <c r="M19" s="29"/>
      <c r="N19" s="22"/>
      <c r="O19" s="10" t="s">
        <v>1011</v>
      </c>
      <c r="P19" s="10">
        <v>1</v>
      </c>
      <c r="Q19" s="10"/>
      <c r="R19" s="10"/>
      <c r="S19" s="10">
        <v>7645</v>
      </c>
      <c r="T19" s="10" t="s">
        <v>1152</v>
      </c>
      <c r="U19" s="10">
        <v>6000</v>
      </c>
      <c r="V19" s="10" t="s">
        <v>838</v>
      </c>
      <c r="W19" s="10">
        <v>2750</v>
      </c>
      <c r="X19" s="10" t="s">
        <v>823</v>
      </c>
      <c r="Y19" s="10">
        <v>30</v>
      </c>
      <c r="Z19" s="10">
        <v>1438.81</v>
      </c>
      <c r="AA19" s="10">
        <v>40.54</v>
      </c>
      <c r="AB19" s="10">
        <v>0</v>
      </c>
    </row>
    <row r="20" spans="1:28">
      <c r="A20" s="10">
        <v>64</v>
      </c>
      <c r="B20" s="10">
        <v>7516</v>
      </c>
      <c r="C20" s="10" t="s">
        <v>244</v>
      </c>
      <c r="D20" s="10"/>
      <c r="E20" s="10" t="s">
        <v>1025</v>
      </c>
      <c r="F20" s="10" t="s">
        <v>1026</v>
      </c>
      <c r="G20" s="10"/>
      <c r="H20" s="10">
        <v>93</v>
      </c>
      <c r="I20" s="28">
        <f t="shared" si="0"/>
        <v>15.5</v>
      </c>
      <c r="J20" s="28">
        <v>44</v>
      </c>
      <c r="K20" s="28">
        <f t="shared" si="1"/>
        <v>59.5</v>
      </c>
      <c r="L20" s="29">
        <v>60</v>
      </c>
      <c r="M20" s="29"/>
      <c r="N20" s="22"/>
      <c r="O20" s="10" t="s">
        <v>1011</v>
      </c>
      <c r="P20" s="10">
        <v>1</v>
      </c>
      <c r="Q20" s="10"/>
      <c r="R20" s="10"/>
      <c r="S20" s="10">
        <v>5575</v>
      </c>
      <c r="T20" s="10" t="s">
        <v>1064</v>
      </c>
      <c r="U20" s="10">
        <v>3000</v>
      </c>
      <c r="V20" s="10" t="s">
        <v>878</v>
      </c>
      <c r="W20" s="10">
        <v>2000</v>
      </c>
      <c r="X20" s="10" t="s">
        <v>828</v>
      </c>
      <c r="Y20" s="10">
        <v>30</v>
      </c>
      <c r="Z20" s="10">
        <v>1438.81</v>
      </c>
      <c r="AA20" s="10">
        <v>40.54</v>
      </c>
      <c r="AB20" s="10">
        <v>0</v>
      </c>
    </row>
    <row r="21" spans="1:28">
      <c r="A21" s="10">
        <v>65</v>
      </c>
      <c r="B21" s="10">
        <v>6625</v>
      </c>
      <c r="C21" s="10" t="s">
        <v>149</v>
      </c>
      <c r="D21" s="10"/>
      <c r="E21" s="10" t="s">
        <v>1025</v>
      </c>
      <c r="F21" s="10" t="s">
        <v>1026</v>
      </c>
      <c r="G21" s="10"/>
      <c r="H21" s="10">
        <v>93</v>
      </c>
      <c r="I21" s="28">
        <f t="shared" si="0"/>
        <v>15.5</v>
      </c>
      <c r="J21" s="28">
        <v>44</v>
      </c>
      <c r="K21" s="28">
        <f t="shared" ref="K21:K28" si="2">I21+J21</f>
        <v>59.5</v>
      </c>
      <c r="L21" s="29">
        <v>60</v>
      </c>
      <c r="M21" s="29"/>
      <c r="N21" s="22"/>
      <c r="O21" s="10" t="s">
        <v>1011</v>
      </c>
      <c r="P21" s="10">
        <v>1</v>
      </c>
      <c r="Q21" s="10"/>
      <c r="R21" s="10"/>
      <c r="S21" s="10">
        <v>5725</v>
      </c>
      <c r="T21" s="10" t="s">
        <v>418</v>
      </c>
      <c r="U21" s="10">
        <v>2500</v>
      </c>
      <c r="V21" s="10" t="s">
        <v>1083</v>
      </c>
      <c r="W21" s="10">
        <v>2000</v>
      </c>
      <c r="X21" s="10" t="s">
        <v>828</v>
      </c>
      <c r="Y21" s="10">
        <v>30</v>
      </c>
      <c r="Z21" s="10">
        <v>1438.81</v>
      </c>
      <c r="AA21" s="10">
        <v>40.54</v>
      </c>
      <c r="AB21" s="10">
        <v>0</v>
      </c>
    </row>
    <row r="22" spans="1:28">
      <c r="A22" s="10">
        <v>66</v>
      </c>
      <c r="B22" s="10">
        <v>8058</v>
      </c>
      <c r="C22" s="10" t="s">
        <v>304</v>
      </c>
      <c r="D22" s="10"/>
      <c r="E22" s="10" t="s">
        <v>1025</v>
      </c>
      <c r="F22" s="10" t="s">
        <v>1026</v>
      </c>
      <c r="G22" s="10"/>
      <c r="H22" s="10">
        <v>93</v>
      </c>
      <c r="I22" s="28">
        <f t="shared" si="0"/>
        <v>15.5</v>
      </c>
      <c r="J22" s="28">
        <v>44</v>
      </c>
      <c r="K22" s="28">
        <f t="shared" si="2"/>
        <v>59.5</v>
      </c>
      <c r="L22" s="29"/>
      <c r="M22" s="29"/>
      <c r="N22" s="22"/>
      <c r="O22" s="10" t="s">
        <v>1011</v>
      </c>
      <c r="P22" s="10">
        <v>1</v>
      </c>
      <c r="Q22" s="10"/>
      <c r="R22" s="10"/>
      <c r="S22" s="10">
        <v>5501</v>
      </c>
      <c r="T22" s="10" t="s">
        <v>234</v>
      </c>
      <c r="U22" s="10">
        <v>2000</v>
      </c>
      <c r="V22" s="10" t="s">
        <v>635</v>
      </c>
      <c r="W22" s="10">
        <v>2000</v>
      </c>
      <c r="X22" s="10" t="s">
        <v>828</v>
      </c>
      <c r="Y22" s="10">
        <v>30</v>
      </c>
      <c r="Z22" s="10">
        <v>1438.81</v>
      </c>
      <c r="AA22" s="10">
        <v>40.54</v>
      </c>
      <c r="AB22" s="10">
        <v>0</v>
      </c>
    </row>
    <row r="23" spans="1:28">
      <c r="A23" s="10">
        <v>67</v>
      </c>
      <c r="B23" s="10">
        <v>6627</v>
      </c>
      <c r="C23" s="10" t="s">
        <v>151</v>
      </c>
      <c r="D23" s="10"/>
      <c r="E23" s="10" t="s">
        <v>1025</v>
      </c>
      <c r="F23" s="10" t="s">
        <v>1026</v>
      </c>
      <c r="G23" s="10"/>
      <c r="H23" s="10">
        <v>93</v>
      </c>
      <c r="I23" s="28">
        <f t="shared" si="0"/>
        <v>15.5</v>
      </c>
      <c r="J23" s="28">
        <v>44</v>
      </c>
      <c r="K23" s="28">
        <f t="shared" si="2"/>
        <v>59.5</v>
      </c>
      <c r="L23" s="29"/>
      <c r="M23" s="29"/>
      <c r="N23" s="22"/>
      <c r="O23" s="10" t="s">
        <v>1011</v>
      </c>
      <c r="P23" s="10">
        <v>1</v>
      </c>
      <c r="Q23" s="10"/>
      <c r="R23" s="10"/>
      <c r="S23" s="10">
        <v>5725</v>
      </c>
      <c r="T23" s="10" t="s">
        <v>418</v>
      </c>
      <c r="U23" s="10">
        <v>2500</v>
      </c>
      <c r="V23" s="10" t="s">
        <v>1083</v>
      </c>
      <c r="W23" s="10">
        <v>2000</v>
      </c>
      <c r="X23" s="10" t="s">
        <v>828</v>
      </c>
      <c r="Y23" s="10">
        <v>30</v>
      </c>
      <c r="Z23" s="10">
        <v>1438.81</v>
      </c>
      <c r="AA23" s="10">
        <v>40.54</v>
      </c>
      <c r="AB23" s="10">
        <v>0</v>
      </c>
    </row>
    <row r="24" spans="1:28">
      <c r="A24" s="10">
        <v>68</v>
      </c>
      <c r="B24" s="10">
        <v>8068</v>
      </c>
      <c r="C24" s="10" t="s">
        <v>311</v>
      </c>
      <c r="D24" s="10"/>
      <c r="E24" s="10" t="s">
        <v>1025</v>
      </c>
      <c r="F24" s="10" t="s">
        <v>1026</v>
      </c>
      <c r="G24" s="10"/>
      <c r="H24" s="10">
        <v>93</v>
      </c>
      <c r="I24" s="28">
        <f t="shared" si="0"/>
        <v>15.5</v>
      </c>
      <c r="J24" s="28">
        <v>44</v>
      </c>
      <c r="K24" s="28">
        <f t="shared" si="2"/>
        <v>59.5</v>
      </c>
      <c r="L24" s="29"/>
      <c r="M24" s="29"/>
      <c r="N24" s="22"/>
      <c r="O24" s="10" t="s">
        <v>1011</v>
      </c>
      <c r="P24" s="10">
        <v>1</v>
      </c>
      <c r="Q24" s="10"/>
      <c r="R24" s="10"/>
      <c r="S24" s="10">
        <v>4885</v>
      </c>
      <c r="T24" s="10" t="s">
        <v>824</v>
      </c>
      <c r="U24" s="10">
        <v>4000</v>
      </c>
      <c r="V24" s="10" t="s">
        <v>819</v>
      </c>
      <c r="W24" s="10">
        <v>2250</v>
      </c>
      <c r="X24" s="10" t="s">
        <v>825</v>
      </c>
      <c r="Y24" s="10">
        <v>30</v>
      </c>
      <c r="Z24" s="10">
        <v>1438.81</v>
      </c>
      <c r="AA24" s="10">
        <v>40.54</v>
      </c>
      <c r="AB24" s="10">
        <v>0</v>
      </c>
    </row>
    <row r="25" spans="1:28">
      <c r="A25" s="10">
        <v>69</v>
      </c>
      <c r="B25" s="10">
        <v>8054</v>
      </c>
      <c r="C25" s="10" t="s">
        <v>302</v>
      </c>
      <c r="D25" s="10"/>
      <c r="E25" s="10" t="s">
        <v>1025</v>
      </c>
      <c r="F25" s="10" t="s">
        <v>1026</v>
      </c>
      <c r="G25" s="10"/>
      <c r="H25" s="10">
        <v>93</v>
      </c>
      <c r="I25" s="28">
        <f t="shared" si="0"/>
        <v>15.5</v>
      </c>
      <c r="J25" s="28">
        <v>44</v>
      </c>
      <c r="K25" s="28">
        <f t="shared" si="2"/>
        <v>59.5</v>
      </c>
      <c r="L25" s="29"/>
      <c r="M25" s="29"/>
      <c r="N25" s="22"/>
      <c r="O25" s="10" t="s">
        <v>1011</v>
      </c>
      <c r="P25" s="10">
        <v>1</v>
      </c>
      <c r="Q25" s="10"/>
      <c r="R25" s="10"/>
      <c r="S25" s="10">
        <v>4030</v>
      </c>
      <c r="T25" s="10" t="s">
        <v>523</v>
      </c>
      <c r="U25" s="10">
        <v>1000</v>
      </c>
      <c r="V25" s="10" t="s">
        <v>949</v>
      </c>
      <c r="W25" s="10">
        <v>1250</v>
      </c>
      <c r="X25" s="10" t="s">
        <v>950</v>
      </c>
      <c r="Y25" s="10">
        <v>30</v>
      </c>
      <c r="Z25" s="10">
        <v>1438.81</v>
      </c>
      <c r="AA25" s="10">
        <v>40.54</v>
      </c>
      <c r="AB25" s="10">
        <v>0</v>
      </c>
    </row>
    <row r="26" spans="1:28">
      <c r="A26" s="10">
        <v>70</v>
      </c>
      <c r="B26" s="10">
        <v>8139</v>
      </c>
      <c r="C26" s="10" t="s">
        <v>346</v>
      </c>
      <c r="D26" s="10"/>
      <c r="E26" s="10" t="s">
        <v>1025</v>
      </c>
      <c r="F26" s="10" t="s">
        <v>1026</v>
      </c>
      <c r="G26" s="10"/>
      <c r="H26" s="10">
        <v>88</v>
      </c>
      <c r="I26" s="28">
        <f t="shared" si="0"/>
        <v>14.666666666666666</v>
      </c>
      <c r="J26" s="28">
        <v>44</v>
      </c>
      <c r="K26" s="28">
        <f t="shared" si="2"/>
        <v>58.666666666666664</v>
      </c>
      <c r="L26" s="29"/>
      <c r="M26" s="29"/>
      <c r="N26" s="22"/>
      <c r="O26" s="10" t="s">
        <v>1011</v>
      </c>
      <c r="P26" s="10">
        <v>1</v>
      </c>
      <c r="Q26" s="10"/>
      <c r="R26" s="10"/>
      <c r="S26" s="10">
        <v>5035</v>
      </c>
      <c r="T26" s="10" t="s">
        <v>646</v>
      </c>
      <c r="U26" s="10">
        <v>4000</v>
      </c>
      <c r="V26" s="10" t="s">
        <v>819</v>
      </c>
      <c r="W26" s="10">
        <v>2250</v>
      </c>
      <c r="X26" s="10" t="s">
        <v>825</v>
      </c>
      <c r="Y26" s="10">
        <v>30</v>
      </c>
      <c r="Z26" s="10">
        <v>1438.81</v>
      </c>
      <c r="AA26" s="10">
        <v>40.54</v>
      </c>
      <c r="AB26" s="10">
        <v>0</v>
      </c>
    </row>
    <row r="27" spans="1:28">
      <c r="A27" s="10">
        <v>71</v>
      </c>
      <c r="B27" s="10">
        <v>8446</v>
      </c>
      <c r="C27" s="10" t="s">
        <v>411</v>
      </c>
      <c r="D27" s="10"/>
      <c r="E27" s="10" t="s">
        <v>1025</v>
      </c>
      <c r="F27" s="10" t="s">
        <v>1026</v>
      </c>
      <c r="G27" s="10"/>
      <c r="H27" s="10">
        <v>17</v>
      </c>
      <c r="I27" s="28">
        <f t="shared" si="0"/>
        <v>2.833333333333333</v>
      </c>
      <c r="J27" s="28">
        <v>55</v>
      </c>
      <c r="K27" s="28">
        <f t="shared" si="2"/>
        <v>57.833333333333336</v>
      </c>
      <c r="L27" s="29"/>
      <c r="M27" s="29"/>
      <c r="N27" s="22"/>
      <c r="O27" s="10" t="s">
        <v>1011</v>
      </c>
      <c r="P27" s="10">
        <v>0</v>
      </c>
      <c r="Q27" s="10"/>
      <c r="R27" s="10"/>
      <c r="S27" s="10">
        <v>4285</v>
      </c>
      <c r="T27" s="10" t="s">
        <v>1068</v>
      </c>
      <c r="U27" s="10">
        <v>1000</v>
      </c>
      <c r="V27" s="10" t="s">
        <v>949</v>
      </c>
      <c r="W27" s="10">
        <v>1500</v>
      </c>
      <c r="X27" s="10" t="s">
        <v>1006</v>
      </c>
      <c r="Y27" s="10">
        <v>30</v>
      </c>
      <c r="Z27" s="10">
        <v>1438.81</v>
      </c>
      <c r="AA27" s="10">
        <v>40.54</v>
      </c>
      <c r="AB27" s="10">
        <v>0</v>
      </c>
    </row>
    <row r="28" spans="1:28">
      <c r="A28" s="10">
        <v>72</v>
      </c>
      <c r="B28" s="10">
        <v>8447</v>
      </c>
      <c r="C28" s="10" t="s">
        <v>412</v>
      </c>
      <c r="D28" s="10"/>
      <c r="E28" s="10" t="s">
        <v>1025</v>
      </c>
      <c r="F28" s="10" t="s">
        <v>1026</v>
      </c>
      <c r="G28" s="10"/>
      <c r="H28" s="10">
        <v>17</v>
      </c>
      <c r="I28" s="28">
        <f t="shared" si="0"/>
        <v>2.833333333333333</v>
      </c>
      <c r="J28" s="28">
        <v>55</v>
      </c>
      <c r="K28" s="28">
        <f t="shared" si="2"/>
        <v>57.833333333333336</v>
      </c>
      <c r="L28" s="29"/>
      <c r="M28" s="29"/>
      <c r="N28" s="22"/>
      <c r="O28" s="10" t="s">
        <v>1011</v>
      </c>
      <c r="P28" s="10">
        <v>0</v>
      </c>
      <c r="Q28" s="10"/>
      <c r="R28" s="10"/>
      <c r="S28" s="10">
        <v>7135</v>
      </c>
      <c r="T28" s="10" t="s">
        <v>516</v>
      </c>
      <c r="U28" s="10">
        <v>5500</v>
      </c>
      <c r="V28" s="10" t="s">
        <v>853</v>
      </c>
      <c r="W28" s="10">
        <v>2750</v>
      </c>
      <c r="X28" s="10" t="s">
        <v>823</v>
      </c>
      <c r="Y28" s="10">
        <v>30</v>
      </c>
      <c r="Z28" s="10">
        <v>1438.81</v>
      </c>
      <c r="AA28" s="10">
        <v>40.54</v>
      </c>
      <c r="AB28" s="10">
        <v>0</v>
      </c>
    </row>
  </sheetData>
  <autoFilter ref="B1:AB47">
    <filterColumn colId="8"/>
    <filterColumn colId="9"/>
    <filterColumn colId="10"/>
    <filterColumn colId="11"/>
  </autoFilter>
  <sortState ref="A2:AN93">
    <sortCondition descending="1" ref="K2:K93"/>
    <sortCondition descending="1" ref="L2:L93"/>
    <sortCondition descending="1" ref="M2:M93"/>
  </sortState>
  <pageMargins left="0.17" right="0.70866141732283472" top="0.45" bottom="0.31" header="0.45" footer="0.31496062992125984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B16"/>
  <sheetViews>
    <sheetView topLeftCell="F1" workbookViewId="0">
      <selection activeCell="AC1" sqref="AC1:AP1048576"/>
    </sheetView>
  </sheetViews>
  <sheetFormatPr defaultRowHeight="11.25"/>
  <cols>
    <col min="1" max="1" width="4.28515625" style="1" customWidth="1"/>
    <col min="2" max="2" width="4.7109375" style="1" bestFit="1" customWidth="1"/>
    <col min="3" max="3" width="19.5703125" style="1" bestFit="1" customWidth="1"/>
    <col min="4" max="4" width="9.28515625" style="1" hidden="1" customWidth="1"/>
    <col min="5" max="5" width="4.5703125" style="1" hidden="1" customWidth="1"/>
    <col min="6" max="6" width="15.140625" style="1" customWidth="1"/>
    <col min="7" max="7" width="8.7109375" style="1" hidden="1" customWidth="1"/>
    <col min="8" max="8" width="7.85546875" style="1" hidden="1" customWidth="1"/>
    <col min="9" max="9" width="6.28515625" style="4" customWidth="1"/>
    <col min="10" max="10" width="6" style="4" customWidth="1"/>
    <col min="11" max="11" width="6.28515625" style="4" customWidth="1"/>
    <col min="12" max="13" width="6.42578125" style="4" customWidth="1"/>
    <col min="14" max="14" width="11.140625" style="6" hidden="1" customWidth="1"/>
    <col min="15" max="15" width="3.140625" style="1" bestFit="1" customWidth="1"/>
    <col min="16" max="16" width="3.425781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1256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24</v>
      </c>
      <c r="B2" s="10">
        <v>3725</v>
      </c>
      <c r="C2" s="10" t="s">
        <v>626</v>
      </c>
      <c r="D2" s="10"/>
      <c r="E2" s="10" t="s">
        <v>906</v>
      </c>
      <c r="F2" s="10" t="s">
        <v>907</v>
      </c>
      <c r="G2" s="10">
        <v>30</v>
      </c>
      <c r="H2" s="10"/>
      <c r="I2" s="28">
        <v>30</v>
      </c>
      <c r="J2" s="28">
        <v>70</v>
      </c>
      <c r="K2" s="28">
        <f t="shared" ref="K2:K16" si="0">I2+J2</f>
        <v>100</v>
      </c>
      <c r="L2" s="28">
        <v>100</v>
      </c>
      <c r="M2" s="28">
        <v>342</v>
      </c>
      <c r="N2" s="22"/>
      <c r="O2" s="10" t="s">
        <v>867</v>
      </c>
      <c r="P2" s="10">
        <v>3</v>
      </c>
      <c r="Q2" s="10"/>
      <c r="R2" s="10"/>
      <c r="S2" s="10">
        <v>5770</v>
      </c>
      <c r="T2" s="10" t="s">
        <v>562</v>
      </c>
      <c r="U2" s="10">
        <v>3500</v>
      </c>
      <c r="V2" s="10" t="s">
        <v>1061</v>
      </c>
      <c r="W2" s="10">
        <v>2000</v>
      </c>
      <c r="X2" s="10" t="s">
        <v>828</v>
      </c>
      <c r="Y2" s="10">
        <v>30</v>
      </c>
      <c r="Z2" s="10">
        <v>1769.63</v>
      </c>
      <c r="AA2" s="10">
        <v>71.53</v>
      </c>
      <c r="AB2" s="10">
        <v>0</v>
      </c>
    </row>
    <row r="3" spans="1:28">
      <c r="A3" s="10">
        <v>25</v>
      </c>
      <c r="B3" s="10">
        <v>3900</v>
      </c>
      <c r="C3" s="10" t="s">
        <v>641</v>
      </c>
      <c r="D3" s="10"/>
      <c r="E3" s="10" t="s">
        <v>906</v>
      </c>
      <c r="F3" s="10" t="s">
        <v>907</v>
      </c>
      <c r="G3" s="10">
        <v>30</v>
      </c>
      <c r="H3" s="10"/>
      <c r="I3" s="28">
        <v>30</v>
      </c>
      <c r="J3" s="28">
        <v>70</v>
      </c>
      <c r="K3" s="28">
        <f t="shared" si="0"/>
        <v>100</v>
      </c>
      <c r="L3" s="28">
        <v>100</v>
      </c>
      <c r="M3" s="28">
        <v>342</v>
      </c>
      <c r="N3" s="22"/>
      <c r="O3" s="10" t="s">
        <v>867</v>
      </c>
      <c r="P3" s="10">
        <v>3</v>
      </c>
      <c r="Q3" s="10"/>
      <c r="R3" s="10"/>
      <c r="S3" s="10">
        <v>5515</v>
      </c>
      <c r="T3" s="10" t="s">
        <v>634</v>
      </c>
      <c r="U3" s="10">
        <v>2000</v>
      </c>
      <c r="V3" s="10" t="s">
        <v>635</v>
      </c>
      <c r="W3" s="10">
        <v>2000</v>
      </c>
      <c r="X3" s="10" t="s">
        <v>828</v>
      </c>
      <c r="Y3" s="10">
        <v>30</v>
      </c>
      <c r="Z3" s="10">
        <v>1769.63</v>
      </c>
      <c r="AA3" s="10">
        <v>71.53</v>
      </c>
      <c r="AB3" s="10">
        <v>0</v>
      </c>
    </row>
    <row r="4" spans="1:28">
      <c r="A4" s="10">
        <v>26</v>
      </c>
      <c r="B4" s="10">
        <v>3832</v>
      </c>
      <c r="C4" s="10" t="s">
        <v>633</v>
      </c>
      <c r="D4" s="10"/>
      <c r="E4" s="10" t="s">
        <v>906</v>
      </c>
      <c r="F4" s="10" t="s">
        <v>907</v>
      </c>
      <c r="G4" s="10">
        <v>30</v>
      </c>
      <c r="H4" s="10"/>
      <c r="I4" s="28">
        <v>30</v>
      </c>
      <c r="J4" s="28">
        <v>70</v>
      </c>
      <c r="K4" s="28">
        <f t="shared" si="0"/>
        <v>100</v>
      </c>
      <c r="L4" s="28">
        <v>100</v>
      </c>
      <c r="M4" s="28">
        <v>339</v>
      </c>
      <c r="N4" s="22"/>
      <c r="O4" s="10" t="s">
        <v>867</v>
      </c>
      <c r="P4" s="10">
        <v>3</v>
      </c>
      <c r="Q4" s="10"/>
      <c r="R4" s="10"/>
      <c r="S4" s="10">
        <v>5515</v>
      </c>
      <c r="T4" s="10" t="s">
        <v>634</v>
      </c>
      <c r="U4" s="10">
        <v>2000</v>
      </c>
      <c r="V4" s="10" t="s">
        <v>635</v>
      </c>
      <c r="W4" s="10">
        <v>2000</v>
      </c>
      <c r="X4" s="10" t="s">
        <v>828</v>
      </c>
      <c r="Y4" s="10">
        <v>30</v>
      </c>
      <c r="Z4" s="10">
        <v>1769.63</v>
      </c>
      <c r="AA4" s="10">
        <v>71.53</v>
      </c>
      <c r="AB4" s="10">
        <v>0</v>
      </c>
    </row>
    <row r="5" spans="1:28">
      <c r="A5" s="10">
        <v>27</v>
      </c>
      <c r="B5" s="10">
        <v>3762</v>
      </c>
      <c r="C5" s="10" t="s">
        <v>628</v>
      </c>
      <c r="D5" s="10"/>
      <c r="E5" s="10" t="s">
        <v>906</v>
      </c>
      <c r="F5" s="10" t="s">
        <v>907</v>
      </c>
      <c r="G5" s="10">
        <v>30</v>
      </c>
      <c r="H5" s="10"/>
      <c r="I5" s="28">
        <v>30</v>
      </c>
      <c r="J5" s="28">
        <v>70</v>
      </c>
      <c r="K5" s="28">
        <f t="shared" si="0"/>
        <v>100</v>
      </c>
      <c r="L5" s="28">
        <v>100</v>
      </c>
      <c r="M5" s="28">
        <v>328</v>
      </c>
      <c r="N5" s="22"/>
      <c r="O5" s="10" t="s">
        <v>867</v>
      </c>
      <c r="P5" s="10">
        <v>3</v>
      </c>
      <c r="Q5" s="10"/>
      <c r="R5" s="10"/>
      <c r="S5" s="10">
        <v>7870</v>
      </c>
      <c r="T5" s="10" t="s">
        <v>562</v>
      </c>
      <c r="U5" s="10">
        <v>6000</v>
      </c>
      <c r="V5" s="10" t="s">
        <v>838</v>
      </c>
      <c r="W5" s="10">
        <v>3500</v>
      </c>
      <c r="X5" s="10" t="s">
        <v>808</v>
      </c>
      <c r="Y5" s="10">
        <v>30</v>
      </c>
      <c r="Z5" s="10">
        <v>1769.63</v>
      </c>
      <c r="AA5" s="10">
        <v>71.53</v>
      </c>
      <c r="AB5" s="10">
        <v>0</v>
      </c>
    </row>
    <row r="6" spans="1:28">
      <c r="A6" s="10">
        <v>28</v>
      </c>
      <c r="B6" s="10">
        <v>1766</v>
      </c>
      <c r="C6" s="10" t="s">
        <v>1166</v>
      </c>
      <c r="D6" s="10"/>
      <c r="E6" s="10" t="s">
        <v>906</v>
      </c>
      <c r="F6" s="10" t="s">
        <v>907</v>
      </c>
      <c r="G6" s="10"/>
      <c r="H6" s="10">
        <v>252</v>
      </c>
      <c r="I6" s="28">
        <f t="shared" ref="I6:I14" si="1">1.4/12*H6</f>
        <v>29.4</v>
      </c>
      <c r="J6" s="28">
        <v>70</v>
      </c>
      <c r="K6" s="28">
        <f t="shared" si="0"/>
        <v>99.4</v>
      </c>
      <c r="L6" s="28">
        <v>252</v>
      </c>
      <c r="M6" s="28">
        <v>252</v>
      </c>
      <c r="N6" s="30"/>
      <c r="O6" s="10" t="s">
        <v>867</v>
      </c>
      <c r="P6" s="10">
        <v>3</v>
      </c>
      <c r="Q6" s="10"/>
      <c r="R6" s="10">
        <v>50</v>
      </c>
      <c r="S6" s="10">
        <v>5590</v>
      </c>
      <c r="T6" s="10" t="s">
        <v>1131</v>
      </c>
      <c r="U6" s="10">
        <v>3000</v>
      </c>
      <c r="V6" s="10" t="s">
        <v>878</v>
      </c>
      <c r="W6" s="10">
        <v>2000</v>
      </c>
      <c r="X6" s="10" t="s">
        <v>828</v>
      </c>
      <c r="Y6" s="10">
        <v>30</v>
      </c>
      <c r="Z6" s="10">
        <v>884.82</v>
      </c>
      <c r="AA6" s="10">
        <v>35.770000000000003</v>
      </c>
      <c r="AB6" s="10">
        <v>0</v>
      </c>
    </row>
    <row r="7" spans="1:28">
      <c r="A7" s="10">
        <v>29</v>
      </c>
      <c r="B7" s="10">
        <v>1934</v>
      </c>
      <c r="C7" s="10" t="s">
        <v>1193</v>
      </c>
      <c r="D7" s="10"/>
      <c r="E7" s="10" t="s">
        <v>906</v>
      </c>
      <c r="F7" s="10" t="s">
        <v>907</v>
      </c>
      <c r="G7" s="10"/>
      <c r="H7" s="10">
        <v>250</v>
      </c>
      <c r="I7" s="28">
        <f t="shared" si="1"/>
        <v>29.166666666666664</v>
      </c>
      <c r="J7" s="28">
        <v>70</v>
      </c>
      <c r="K7" s="28">
        <f t="shared" si="0"/>
        <v>99.166666666666657</v>
      </c>
      <c r="L7" s="28"/>
      <c r="M7" s="28"/>
      <c r="N7" s="30"/>
      <c r="O7" s="10" t="s">
        <v>867</v>
      </c>
      <c r="P7" s="10">
        <v>3</v>
      </c>
      <c r="Q7" s="10"/>
      <c r="R7" s="10"/>
      <c r="S7" s="10">
        <v>5590</v>
      </c>
      <c r="T7" s="10" t="s">
        <v>1131</v>
      </c>
      <c r="U7" s="10">
        <v>3000</v>
      </c>
      <c r="V7" s="10" t="s">
        <v>878</v>
      </c>
      <c r="W7" s="10">
        <v>2000</v>
      </c>
      <c r="X7" s="10" t="s">
        <v>828</v>
      </c>
      <c r="Y7" s="10">
        <v>30</v>
      </c>
      <c r="Z7" s="10">
        <v>1769.63</v>
      </c>
      <c r="AA7" s="10">
        <v>71.53</v>
      </c>
      <c r="AB7" s="10">
        <v>0</v>
      </c>
    </row>
    <row r="8" spans="1:28">
      <c r="A8" s="10">
        <v>30</v>
      </c>
      <c r="B8" s="10">
        <v>5283</v>
      </c>
      <c r="C8" s="10" t="s">
        <v>16</v>
      </c>
      <c r="D8" s="10"/>
      <c r="E8" s="10" t="s">
        <v>906</v>
      </c>
      <c r="F8" s="10" t="s">
        <v>907</v>
      </c>
      <c r="G8" s="10"/>
      <c r="H8" s="10">
        <v>247</v>
      </c>
      <c r="I8" s="28">
        <f t="shared" si="1"/>
        <v>28.816666666666663</v>
      </c>
      <c r="J8" s="28">
        <v>70</v>
      </c>
      <c r="K8" s="28">
        <f t="shared" si="0"/>
        <v>98.816666666666663</v>
      </c>
      <c r="L8" s="28">
        <v>247</v>
      </c>
      <c r="M8" s="28">
        <v>247</v>
      </c>
      <c r="N8" s="30"/>
      <c r="O8" s="10" t="s">
        <v>867</v>
      </c>
      <c r="P8" s="10">
        <v>3</v>
      </c>
      <c r="Q8" s="10"/>
      <c r="R8" s="10"/>
      <c r="S8" s="10">
        <v>7870</v>
      </c>
      <c r="T8" s="10" t="s">
        <v>562</v>
      </c>
      <c r="U8" s="10">
        <v>6000</v>
      </c>
      <c r="V8" s="10" t="s">
        <v>838</v>
      </c>
      <c r="W8" s="10">
        <v>3500</v>
      </c>
      <c r="X8" s="10" t="s">
        <v>808</v>
      </c>
      <c r="Y8" s="10">
        <v>30</v>
      </c>
      <c r="Z8" s="10">
        <v>1769.63</v>
      </c>
      <c r="AA8" s="10">
        <v>71.53</v>
      </c>
      <c r="AB8" s="10">
        <v>0</v>
      </c>
    </row>
    <row r="9" spans="1:28">
      <c r="A9" s="10">
        <v>31</v>
      </c>
      <c r="B9" s="10">
        <v>5258</v>
      </c>
      <c r="C9" s="10" t="s">
        <v>9</v>
      </c>
      <c r="D9" s="10"/>
      <c r="E9" s="10" t="s">
        <v>906</v>
      </c>
      <c r="F9" s="10" t="s">
        <v>907</v>
      </c>
      <c r="G9" s="10"/>
      <c r="H9" s="10">
        <v>247</v>
      </c>
      <c r="I9" s="28">
        <f t="shared" si="1"/>
        <v>28.816666666666663</v>
      </c>
      <c r="J9" s="28">
        <v>70</v>
      </c>
      <c r="K9" s="28">
        <f t="shared" si="0"/>
        <v>98.816666666666663</v>
      </c>
      <c r="L9" s="28">
        <v>247</v>
      </c>
      <c r="M9" s="28">
        <v>247</v>
      </c>
      <c r="N9" s="30"/>
      <c r="O9" s="10" t="s">
        <v>867</v>
      </c>
      <c r="P9" s="10">
        <v>3</v>
      </c>
      <c r="Q9" s="10"/>
      <c r="R9" s="10"/>
      <c r="S9" s="10">
        <v>7870</v>
      </c>
      <c r="T9" s="10" t="s">
        <v>562</v>
      </c>
      <c r="U9" s="10">
        <v>6000</v>
      </c>
      <c r="V9" s="10" t="s">
        <v>838</v>
      </c>
      <c r="W9" s="10">
        <v>3500</v>
      </c>
      <c r="X9" s="10" t="s">
        <v>808</v>
      </c>
      <c r="Y9" s="10">
        <v>30</v>
      </c>
      <c r="Z9" s="10">
        <v>1769.63</v>
      </c>
      <c r="AA9" s="10">
        <v>71.53</v>
      </c>
      <c r="AB9" s="10">
        <v>0</v>
      </c>
    </row>
    <row r="10" spans="1:28">
      <c r="A10" s="10">
        <v>32</v>
      </c>
      <c r="B10" s="10">
        <v>5253</v>
      </c>
      <c r="C10" s="10" t="s">
        <v>7</v>
      </c>
      <c r="D10" s="10"/>
      <c r="E10" s="10" t="s">
        <v>906</v>
      </c>
      <c r="F10" s="10" t="s">
        <v>907</v>
      </c>
      <c r="G10" s="10"/>
      <c r="H10" s="10">
        <v>247</v>
      </c>
      <c r="I10" s="28">
        <f t="shared" si="1"/>
        <v>28.816666666666663</v>
      </c>
      <c r="J10" s="28">
        <v>70</v>
      </c>
      <c r="K10" s="28">
        <f t="shared" si="0"/>
        <v>98.816666666666663</v>
      </c>
      <c r="L10" s="28">
        <v>247</v>
      </c>
      <c r="M10" s="28">
        <v>247</v>
      </c>
      <c r="N10" s="30"/>
      <c r="O10" s="10" t="s">
        <v>867</v>
      </c>
      <c r="P10" s="10">
        <v>3</v>
      </c>
      <c r="Q10" s="10"/>
      <c r="R10" s="10"/>
      <c r="S10" s="10">
        <v>7870</v>
      </c>
      <c r="T10" s="10" t="s">
        <v>562</v>
      </c>
      <c r="U10" s="10">
        <v>6000</v>
      </c>
      <c r="V10" s="10" t="s">
        <v>838</v>
      </c>
      <c r="W10" s="10">
        <v>3500</v>
      </c>
      <c r="X10" s="10" t="s">
        <v>808</v>
      </c>
      <c r="Y10" s="10">
        <v>30</v>
      </c>
      <c r="Z10" s="10">
        <v>1769.63</v>
      </c>
      <c r="AA10" s="10">
        <v>71.53</v>
      </c>
      <c r="AB10" s="10">
        <v>0</v>
      </c>
    </row>
    <row r="11" spans="1:28">
      <c r="A11" s="10">
        <v>33</v>
      </c>
      <c r="B11" s="10">
        <v>5251</v>
      </c>
      <c r="C11" s="10" t="s">
        <v>5</v>
      </c>
      <c r="D11" s="10"/>
      <c r="E11" s="10" t="s">
        <v>906</v>
      </c>
      <c r="F11" s="10" t="s">
        <v>907</v>
      </c>
      <c r="G11" s="10"/>
      <c r="H11" s="10">
        <v>247</v>
      </c>
      <c r="I11" s="28">
        <f t="shared" si="1"/>
        <v>28.816666666666663</v>
      </c>
      <c r="J11" s="28">
        <v>70</v>
      </c>
      <c r="K11" s="28">
        <f t="shared" si="0"/>
        <v>98.816666666666663</v>
      </c>
      <c r="L11" s="28">
        <v>247</v>
      </c>
      <c r="M11" s="28">
        <v>247</v>
      </c>
      <c r="N11" s="30"/>
      <c r="O11" s="10" t="s">
        <v>867</v>
      </c>
      <c r="P11" s="10">
        <v>3</v>
      </c>
      <c r="Q11" s="10"/>
      <c r="R11" s="10"/>
      <c r="S11" s="10">
        <v>7870</v>
      </c>
      <c r="T11" s="10" t="s">
        <v>562</v>
      </c>
      <c r="U11" s="10">
        <v>6000</v>
      </c>
      <c r="V11" s="10" t="s">
        <v>838</v>
      </c>
      <c r="W11" s="10">
        <v>3500</v>
      </c>
      <c r="X11" s="10" t="s">
        <v>808</v>
      </c>
      <c r="Y11" s="10">
        <v>30</v>
      </c>
      <c r="Z11" s="10">
        <v>1769.63</v>
      </c>
      <c r="AA11" s="10">
        <v>71.53</v>
      </c>
      <c r="AB11" s="10">
        <v>0</v>
      </c>
    </row>
    <row r="12" spans="1:28">
      <c r="A12" s="10">
        <v>34</v>
      </c>
      <c r="B12" s="10">
        <v>5252</v>
      </c>
      <c r="C12" s="10" t="s">
        <v>6</v>
      </c>
      <c r="D12" s="10"/>
      <c r="E12" s="10" t="s">
        <v>906</v>
      </c>
      <c r="F12" s="10" t="s">
        <v>907</v>
      </c>
      <c r="G12" s="10"/>
      <c r="H12" s="10">
        <v>247</v>
      </c>
      <c r="I12" s="28">
        <f t="shared" si="1"/>
        <v>28.816666666666663</v>
      </c>
      <c r="J12" s="28">
        <v>70</v>
      </c>
      <c r="K12" s="28">
        <f t="shared" si="0"/>
        <v>98.816666666666663</v>
      </c>
      <c r="L12" s="28">
        <v>247</v>
      </c>
      <c r="M12" s="28">
        <v>247</v>
      </c>
      <c r="N12" s="30"/>
      <c r="O12" s="10" t="s">
        <v>867</v>
      </c>
      <c r="P12" s="10">
        <v>3</v>
      </c>
      <c r="Q12" s="10"/>
      <c r="R12" s="10"/>
      <c r="S12" s="10">
        <v>7870</v>
      </c>
      <c r="T12" s="10" t="s">
        <v>562</v>
      </c>
      <c r="U12" s="10">
        <v>6000</v>
      </c>
      <c r="V12" s="10" t="s">
        <v>838</v>
      </c>
      <c r="W12" s="10">
        <v>3500</v>
      </c>
      <c r="X12" s="10" t="s">
        <v>808</v>
      </c>
      <c r="Y12" s="10">
        <v>30</v>
      </c>
      <c r="Z12" s="10">
        <v>1769.63</v>
      </c>
      <c r="AA12" s="10">
        <v>71.53</v>
      </c>
      <c r="AB12" s="10">
        <v>0</v>
      </c>
    </row>
    <row r="13" spans="1:28">
      <c r="A13" s="10">
        <v>35</v>
      </c>
      <c r="B13" s="10">
        <v>2570</v>
      </c>
      <c r="C13" s="10" t="s">
        <v>440</v>
      </c>
      <c r="D13" s="10"/>
      <c r="E13" s="10" t="s">
        <v>906</v>
      </c>
      <c r="F13" s="10" t="s">
        <v>907</v>
      </c>
      <c r="G13" s="10"/>
      <c r="H13" s="10">
        <v>226</v>
      </c>
      <c r="I13" s="28">
        <f t="shared" si="1"/>
        <v>26.366666666666664</v>
      </c>
      <c r="J13" s="28">
        <v>70</v>
      </c>
      <c r="K13" s="28">
        <f t="shared" si="0"/>
        <v>96.36666666666666</v>
      </c>
      <c r="L13" s="28">
        <v>226</v>
      </c>
      <c r="M13" s="28">
        <v>226</v>
      </c>
      <c r="N13" s="30"/>
      <c r="O13" s="10" t="s">
        <v>867</v>
      </c>
      <c r="P13" s="10">
        <v>3</v>
      </c>
      <c r="Q13" s="10"/>
      <c r="R13" s="10"/>
      <c r="S13" s="10">
        <v>7601</v>
      </c>
      <c r="T13" s="10" t="s">
        <v>421</v>
      </c>
      <c r="U13" s="10">
        <v>5500</v>
      </c>
      <c r="V13" s="10" t="s">
        <v>853</v>
      </c>
      <c r="W13" s="10">
        <v>4000</v>
      </c>
      <c r="X13" s="10" t="s">
        <v>800</v>
      </c>
      <c r="Y13" s="10">
        <v>30</v>
      </c>
      <c r="Z13" s="10">
        <v>1769.63</v>
      </c>
      <c r="AA13" s="10">
        <v>71.53</v>
      </c>
      <c r="AB13" s="10">
        <v>0</v>
      </c>
    </row>
    <row r="14" spans="1:28">
      <c r="A14" s="10">
        <v>36</v>
      </c>
      <c r="B14" s="10">
        <v>2844</v>
      </c>
      <c r="C14" s="10" t="s">
        <v>501</v>
      </c>
      <c r="D14" s="10"/>
      <c r="E14" s="10" t="s">
        <v>906</v>
      </c>
      <c r="F14" s="10" t="s">
        <v>907</v>
      </c>
      <c r="G14" s="10"/>
      <c r="H14" s="10">
        <v>142</v>
      </c>
      <c r="I14" s="28">
        <f t="shared" si="1"/>
        <v>16.566666666666666</v>
      </c>
      <c r="J14" s="28">
        <v>70</v>
      </c>
      <c r="K14" s="28">
        <f t="shared" si="0"/>
        <v>86.566666666666663</v>
      </c>
      <c r="L14" s="28"/>
      <c r="M14" s="28"/>
      <c r="N14" s="30"/>
      <c r="O14" s="10" t="s">
        <v>867</v>
      </c>
      <c r="P14" s="10">
        <v>2</v>
      </c>
      <c r="Q14" s="10"/>
      <c r="R14" s="10"/>
      <c r="S14" s="10">
        <v>7301</v>
      </c>
      <c r="T14" s="10" t="s">
        <v>441</v>
      </c>
      <c r="U14" s="10">
        <v>5500</v>
      </c>
      <c r="V14" s="10" t="s">
        <v>853</v>
      </c>
      <c r="W14" s="10">
        <v>3500</v>
      </c>
      <c r="X14" s="10" t="s">
        <v>808</v>
      </c>
      <c r="Y14" s="10">
        <v>30</v>
      </c>
      <c r="Z14" s="10">
        <v>1769.63</v>
      </c>
      <c r="AA14" s="10">
        <v>71.53</v>
      </c>
      <c r="AB14" s="10">
        <v>0</v>
      </c>
    </row>
    <row r="15" spans="1:28">
      <c r="A15" s="10">
        <v>37</v>
      </c>
      <c r="B15" s="10">
        <v>4510</v>
      </c>
      <c r="C15" s="10" t="s">
        <v>683</v>
      </c>
      <c r="D15" s="10"/>
      <c r="E15" s="10" t="s">
        <v>906</v>
      </c>
      <c r="F15" s="10" t="s">
        <v>907</v>
      </c>
      <c r="G15" s="10">
        <v>30</v>
      </c>
      <c r="H15" s="10"/>
      <c r="I15" s="28">
        <v>30</v>
      </c>
      <c r="J15" s="28">
        <v>56</v>
      </c>
      <c r="K15" s="28">
        <f t="shared" si="0"/>
        <v>86</v>
      </c>
      <c r="L15" s="28"/>
      <c r="M15" s="28"/>
      <c r="N15" s="30"/>
      <c r="O15" s="10" t="s">
        <v>867</v>
      </c>
      <c r="P15" s="10">
        <v>4</v>
      </c>
      <c r="Q15" s="10"/>
      <c r="R15" s="10"/>
      <c r="S15" s="10">
        <v>5515</v>
      </c>
      <c r="T15" s="10" t="s">
        <v>634</v>
      </c>
      <c r="U15" s="10">
        <v>2000</v>
      </c>
      <c r="V15" s="10" t="s">
        <v>635</v>
      </c>
      <c r="W15" s="10">
        <v>2000</v>
      </c>
      <c r="X15" s="10" t="s">
        <v>828</v>
      </c>
      <c r="Y15" s="10">
        <v>30</v>
      </c>
      <c r="Z15" s="10">
        <v>1769.63</v>
      </c>
      <c r="AA15" s="10">
        <v>71.53</v>
      </c>
      <c r="AB15" s="10">
        <v>0</v>
      </c>
    </row>
    <row r="16" spans="1:28">
      <c r="A16" s="10">
        <v>38</v>
      </c>
      <c r="B16" s="10">
        <v>2843</v>
      </c>
      <c r="C16" s="10" t="s">
        <v>500</v>
      </c>
      <c r="D16" s="10"/>
      <c r="E16" s="10" t="s">
        <v>906</v>
      </c>
      <c r="F16" s="10" t="s">
        <v>907</v>
      </c>
      <c r="G16" s="10"/>
      <c r="H16" s="10">
        <v>124</v>
      </c>
      <c r="I16" s="28">
        <f>1.4/12*H16</f>
        <v>14.466666666666665</v>
      </c>
      <c r="J16" s="28">
        <v>70</v>
      </c>
      <c r="K16" s="28">
        <f t="shared" si="0"/>
        <v>84.466666666666669</v>
      </c>
      <c r="L16" s="28"/>
      <c r="M16" s="28"/>
      <c r="N16" s="30"/>
      <c r="O16" s="10" t="s">
        <v>867</v>
      </c>
      <c r="P16" s="10">
        <v>2</v>
      </c>
      <c r="Q16" s="10"/>
      <c r="R16" s="10"/>
      <c r="S16" s="10">
        <v>5590</v>
      </c>
      <c r="T16" s="10" t="s">
        <v>1131</v>
      </c>
      <c r="U16" s="10">
        <v>3000</v>
      </c>
      <c r="V16" s="10" t="s">
        <v>878</v>
      </c>
      <c r="W16" s="10">
        <v>2000</v>
      </c>
      <c r="X16" s="10" t="s">
        <v>828</v>
      </c>
      <c r="Y16" s="10">
        <v>30</v>
      </c>
      <c r="Z16" s="10">
        <v>1769.63</v>
      </c>
      <c r="AA16" s="10">
        <v>71.53</v>
      </c>
      <c r="AB16" s="10">
        <v>0</v>
      </c>
    </row>
  </sheetData>
  <autoFilter ref="B1:AB16">
    <filterColumn colId="8"/>
    <filterColumn colId="9"/>
    <filterColumn colId="10"/>
    <filterColumn colId="11"/>
    <filterColumn colId="12"/>
  </autoFilter>
  <sortState ref="A2:AN40">
    <sortCondition descending="1" ref="K2:K40"/>
    <sortCondition descending="1" ref="L2:L40"/>
    <sortCondition descending="1" ref="M2:M40"/>
  </sortState>
  <pageMargins left="0.43" right="0.35" top="0.52" bottom="0.19" header="0.34" footer="0.31496062992125984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C875"/>
  <sheetViews>
    <sheetView topLeftCell="H1" workbookViewId="0">
      <selection activeCell="AD1" sqref="AD1:AR1048576"/>
    </sheetView>
  </sheetViews>
  <sheetFormatPr defaultRowHeight="11.25"/>
  <cols>
    <col min="1" max="1" width="4.140625" style="1" customWidth="1"/>
    <col min="2" max="2" width="4.7109375" style="1" bestFit="1" customWidth="1"/>
    <col min="3" max="3" width="16.7109375" style="1" customWidth="1"/>
    <col min="4" max="4" width="2.7109375" style="1" hidden="1" customWidth="1"/>
    <col min="5" max="5" width="9" style="1" hidden="1" customWidth="1"/>
    <col min="6" max="6" width="9.28515625" style="1" hidden="1" customWidth="1"/>
    <col min="7" max="7" width="4.5703125" style="1" hidden="1" customWidth="1"/>
    <col min="8" max="8" width="23.85546875" style="1" customWidth="1"/>
    <col min="9" max="9" width="8.42578125" style="1" hidden="1" customWidth="1"/>
    <col min="10" max="10" width="8" style="1" hidden="1" customWidth="1"/>
    <col min="11" max="11" width="5.140625" style="4" customWidth="1"/>
    <col min="12" max="12" width="4.5703125" style="1" customWidth="1"/>
    <col min="13" max="15" width="4.7109375" style="1" customWidth="1"/>
    <col min="16" max="16" width="3.140625" style="1" bestFit="1" customWidth="1"/>
    <col min="17" max="17" width="3.7109375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16384" width="9.140625" style="1"/>
  </cols>
  <sheetData>
    <row r="1" spans="1:29" s="12" customFormat="1" ht="117" customHeight="1">
      <c r="A1" s="16" t="s">
        <v>1265</v>
      </c>
      <c r="B1" s="24" t="s">
        <v>773</v>
      </c>
      <c r="C1" s="24" t="s">
        <v>774</v>
      </c>
      <c r="D1" s="16" t="s">
        <v>775</v>
      </c>
      <c r="E1" s="24" t="s">
        <v>776</v>
      </c>
      <c r="F1" s="24" t="s">
        <v>777</v>
      </c>
      <c r="G1" s="16" t="s">
        <v>778</v>
      </c>
      <c r="H1" s="24" t="s">
        <v>779</v>
      </c>
      <c r="I1" s="16" t="s">
        <v>1244</v>
      </c>
      <c r="J1" s="16" t="s">
        <v>1245</v>
      </c>
      <c r="K1" s="25" t="s">
        <v>1246</v>
      </c>
      <c r="L1" s="17" t="s">
        <v>1247</v>
      </c>
      <c r="M1" s="17" t="s">
        <v>1252</v>
      </c>
      <c r="N1" s="17" t="s">
        <v>1254</v>
      </c>
      <c r="O1" s="17" t="s">
        <v>1257</v>
      </c>
      <c r="P1" s="16" t="s">
        <v>780</v>
      </c>
      <c r="Q1" s="25" t="s">
        <v>1267</v>
      </c>
      <c r="R1" s="16" t="s">
        <v>781</v>
      </c>
      <c r="S1" s="16" t="s">
        <v>782</v>
      </c>
      <c r="T1" s="16" t="s">
        <v>783</v>
      </c>
      <c r="U1" s="24" t="s">
        <v>784</v>
      </c>
      <c r="V1" s="16" t="s">
        <v>785</v>
      </c>
      <c r="W1" s="24" t="s">
        <v>786</v>
      </c>
      <c r="X1" s="16" t="s">
        <v>787</v>
      </c>
      <c r="Y1" s="24" t="s">
        <v>788</v>
      </c>
      <c r="Z1" s="27" t="s">
        <v>789</v>
      </c>
      <c r="AA1" s="27" t="s">
        <v>790</v>
      </c>
      <c r="AB1" s="27" t="s">
        <v>791</v>
      </c>
      <c r="AC1" s="27" t="s">
        <v>792</v>
      </c>
    </row>
    <row r="2" spans="1:29">
      <c r="A2" s="10">
        <v>2</v>
      </c>
      <c r="B2" s="10">
        <v>5366</v>
      </c>
      <c r="C2" s="10" t="s">
        <v>28</v>
      </c>
      <c r="D2" s="10" t="s">
        <v>794</v>
      </c>
      <c r="E2" s="42">
        <v>34121</v>
      </c>
      <c r="F2" s="10"/>
      <c r="G2" s="10" t="s">
        <v>1186</v>
      </c>
      <c r="H2" s="10" t="s">
        <v>1187</v>
      </c>
      <c r="I2" s="10"/>
      <c r="J2" s="10">
        <v>199</v>
      </c>
      <c r="K2" s="28">
        <f>1.4/12*J2</f>
        <v>23.216666666666665</v>
      </c>
      <c r="L2" s="28">
        <v>70</v>
      </c>
      <c r="M2" s="28">
        <f>K2+L2</f>
        <v>93.216666666666669</v>
      </c>
      <c r="N2" s="28"/>
      <c r="O2" s="28"/>
      <c r="P2" s="10" t="s">
        <v>867</v>
      </c>
      <c r="Q2" s="10">
        <v>3</v>
      </c>
      <c r="R2" s="10"/>
      <c r="S2" s="10"/>
      <c r="T2" s="10">
        <v>8735</v>
      </c>
      <c r="U2" s="10" t="s">
        <v>805</v>
      </c>
      <c r="V2" s="10">
        <v>3500</v>
      </c>
      <c r="W2" s="10" t="s">
        <v>1061</v>
      </c>
      <c r="X2" s="10">
        <v>2500</v>
      </c>
      <c r="Y2" s="10" t="s">
        <v>833</v>
      </c>
      <c r="Z2" s="10"/>
      <c r="AA2" s="10"/>
      <c r="AB2" s="10"/>
      <c r="AC2" s="10"/>
    </row>
    <row r="875" spans="21:21">
      <c r="U875" s="1" t="s">
        <v>823</v>
      </c>
    </row>
  </sheetData>
  <autoFilter ref="B1:AC2">
    <filterColumn colId="10"/>
    <filterColumn colId="12"/>
    <filterColumn colId="13"/>
  </autoFilter>
  <pageMargins left="0.36" right="0.21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B873"/>
  <sheetViews>
    <sheetView topLeftCell="F1" workbookViewId="0">
      <selection activeCell="AC1" sqref="AC1:AP1048576"/>
    </sheetView>
  </sheetViews>
  <sheetFormatPr defaultRowHeight="11.25"/>
  <cols>
    <col min="1" max="1" width="2.42578125" style="1" customWidth="1"/>
    <col min="2" max="2" width="4.7109375" style="1" bestFit="1" customWidth="1"/>
    <col min="3" max="3" width="16.7109375" style="1" customWidth="1"/>
    <col min="4" max="4" width="9.28515625" style="1" hidden="1" customWidth="1"/>
    <col min="5" max="5" width="4.5703125" style="1" hidden="1" customWidth="1"/>
    <col min="6" max="6" width="12.140625" style="1" customWidth="1"/>
    <col min="7" max="8" width="7.28515625" style="1" hidden="1" customWidth="1"/>
    <col min="9" max="9" width="6.28515625" style="4" customWidth="1"/>
    <col min="10" max="10" width="6" style="4" customWidth="1"/>
    <col min="11" max="11" width="6.7109375" style="4" customWidth="1"/>
    <col min="12" max="12" width="12.28515625" style="6" hidden="1" customWidth="1"/>
    <col min="13" max="14" width="8.7109375" style="6" customWidth="1"/>
    <col min="15" max="15" width="3.140625" style="1" bestFit="1" customWidth="1"/>
    <col min="16" max="16" width="4.425781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1248</v>
      </c>
      <c r="M1" s="25" t="s">
        <v>1254</v>
      </c>
      <c r="N1" s="25" t="s">
        <v>1257</v>
      </c>
      <c r="O1" s="16" t="s">
        <v>780</v>
      </c>
      <c r="P1" s="17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3</v>
      </c>
      <c r="B2" s="10">
        <v>7038</v>
      </c>
      <c r="C2" s="10" t="s">
        <v>221</v>
      </c>
      <c r="D2" s="10"/>
      <c r="E2" s="10" t="s">
        <v>1157</v>
      </c>
      <c r="F2" s="10" t="s">
        <v>1158</v>
      </c>
      <c r="G2" s="10"/>
      <c r="H2" s="10">
        <v>85</v>
      </c>
      <c r="I2" s="28">
        <f>1.4/12*H2</f>
        <v>9.9166666666666661</v>
      </c>
      <c r="J2" s="28">
        <v>70</v>
      </c>
      <c r="K2" s="28">
        <f>I2+J2</f>
        <v>79.916666666666671</v>
      </c>
      <c r="L2" s="30"/>
      <c r="M2" s="30"/>
      <c r="N2" s="30"/>
      <c r="O2" s="10" t="s">
        <v>867</v>
      </c>
      <c r="P2" s="10">
        <v>1</v>
      </c>
      <c r="Q2" s="10"/>
      <c r="R2" s="10"/>
      <c r="S2" s="10">
        <v>5920</v>
      </c>
      <c r="T2" s="10" t="s">
        <v>809</v>
      </c>
      <c r="U2" s="10">
        <v>4500</v>
      </c>
      <c r="V2" s="10" t="s">
        <v>797</v>
      </c>
      <c r="W2" s="10">
        <v>3250</v>
      </c>
      <c r="X2" s="10" t="s">
        <v>802</v>
      </c>
      <c r="Y2" s="10">
        <v>30</v>
      </c>
      <c r="Z2" s="10">
        <v>1769.63</v>
      </c>
      <c r="AA2" s="10">
        <v>71.53</v>
      </c>
      <c r="AB2" s="10">
        <v>0</v>
      </c>
    </row>
    <row r="3" spans="1:28">
      <c r="A3" s="10">
        <v>4</v>
      </c>
      <c r="B3" s="10">
        <v>8179</v>
      </c>
      <c r="C3" s="10" t="s">
        <v>353</v>
      </c>
      <c r="D3" s="10"/>
      <c r="E3" s="10" t="s">
        <v>1157</v>
      </c>
      <c r="F3" s="10" t="s">
        <v>1158</v>
      </c>
      <c r="G3" s="10"/>
      <c r="H3" s="10">
        <v>84</v>
      </c>
      <c r="I3" s="28">
        <f>1.4/12*H3</f>
        <v>9.7999999999999989</v>
      </c>
      <c r="J3" s="28">
        <v>70</v>
      </c>
      <c r="K3" s="28">
        <f>I3+J3</f>
        <v>79.8</v>
      </c>
      <c r="L3" s="30"/>
      <c r="M3" s="30"/>
      <c r="N3" s="30"/>
      <c r="O3" s="10" t="s">
        <v>867</v>
      </c>
      <c r="P3" s="10">
        <v>1</v>
      </c>
      <c r="Q3" s="10"/>
      <c r="R3" s="10"/>
      <c r="S3" s="10">
        <v>7720</v>
      </c>
      <c r="T3" s="10" t="s">
        <v>689</v>
      </c>
      <c r="U3" s="10">
        <v>6000</v>
      </c>
      <c r="V3" s="10" t="s">
        <v>838</v>
      </c>
      <c r="W3" s="10">
        <v>3250</v>
      </c>
      <c r="X3" s="10" t="s">
        <v>802</v>
      </c>
      <c r="Y3" s="10">
        <v>30</v>
      </c>
      <c r="Z3" s="10">
        <v>1769.63</v>
      </c>
      <c r="AA3" s="10">
        <v>71.53</v>
      </c>
      <c r="AB3" s="10">
        <v>0</v>
      </c>
    </row>
    <row r="4" spans="1:28">
      <c r="A4" s="10">
        <v>6</v>
      </c>
      <c r="B4" s="10">
        <v>7043</v>
      </c>
      <c r="C4" s="23" t="s">
        <v>223</v>
      </c>
      <c r="D4" s="10"/>
      <c r="E4" s="10" t="s">
        <v>1157</v>
      </c>
      <c r="F4" s="10" t="s">
        <v>1158</v>
      </c>
      <c r="G4" s="10"/>
      <c r="H4" s="10">
        <v>84</v>
      </c>
      <c r="I4" s="28">
        <v>0</v>
      </c>
      <c r="J4" s="28">
        <v>70</v>
      </c>
      <c r="K4" s="28">
        <f>I4+J4</f>
        <v>70</v>
      </c>
      <c r="L4" s="30"/>
      <c r="M4" s="30"/>
      <c r="N4" s="30"/>
      <c r="O4" s="10" t="s">
        <v>867</v>
      </c>
      <c r="P4" s="10">
        <v>1</v>
      </c>
      <c r="Q4" s="10"/>
      <c r="R4" s="10"/>
      <c r="S4" s="10">
        <v>4795</v>
      </c>
      <c r="T4" s="10" t="s">
        <v>1075</v>
      </c>
      <c r="U4" s="10">
        <v>4000</v>
      </c>
      <c r="V4" s="10" t="s">
        <v>819</v>
      </c>
      <c r="W4" s="10">
        <v>2000</v>
      </c>
      <c r="X4" s="10" t="s">
        <v>828</v>
      </c>
      <c r="Y4" s="10">
        <v>30</v>
      </c>
      <c r="Z4" s="10">
        <v>1769.63</v>
      </c>
      <c r="AA4" s="10">
        <v>71.53</v>
      </c>
      <c r="AB4" s="10">
        <v>0</v>
      </c>
    </row>
    <row r="873" spans="18:18">
      <c r="R873" s="1" t="s">
        <v>823</v>
      </c>
    </row>
  </sheetData>
  <autoFilter ref="B1:AB3">
    <filterColumn colId="8"/>
    <filterColumn colId="9"/>
    <filterColumn colId="10"/>
    <filterColumn colId="11"/>
    <filterColumn colId="12"/>
  </autoFilter>
  <sortState ref="A2:AL9">
    <sortCondition descending="1" ref="K2:K9"/>
  </sortState>
  <pageMargins left="0.43" right="0.37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C873"/>
  <sheetViews>
    <sheetView topLeftCell="H1" workbookViewId="0">
      <selection activeCell="AD1" sqref="AD1:AR1048576"/>
    </sheetView>
  </sheetViews>
  <sheetFormatPr defaultRowHeight="11.25"/>
  <cols>
    <col min="1" max="1" width="3.5703125" style="1" customWidth="1"/>
    <col min="2" max="2" width="4.7109375" style="1" bestFit="1" customWidth="1"/>
    <col min="3" max="3" width="15.140625" style="1" bestFit="1" customWidth="1"/>
    <col min="4" max="4" width="2.7109375" style="1" hidden="1" customWidth="1"/>
    <col min="5" max="5" width="9" style="1" hidden="1" customWidth="1"/>
    <col min="6" max="6" width="9.28515625" style="1" hidden="1" customWidth="1"/>
    <col min="7" max="7" width="4.5703125" style="1" hidden="1" customWidth="1"/>
    <col min="8" max="8" width="19.7109375" style="1" bestFit="1" customWidth="1"/>
    <col min="9" max="9" width="8.5703125" style="1" hidden="1" customWidth="1"/>
    <col min="10" max="10" width="8.42578125" style="1" hidden="1" customWidth="1"/>
    <col min="11" max="11" width="5.85546875" style="3" customWidth="1"/>
    <col min="12" max="12" width="5.85546875" style="1" customWidth="1"/>
    <col min="13" max="13" width="6.5703125" style="1" customWidth="1"/>
    <col min="14" max="14" width="6.7109375" style="1" customWidth="1"/>
    <col min="15" max="15" width="6.140625" style="1" customWidth="1"/>
    <col min="16" max="16" width="3.140625" style="1" bestFit="1" customWidth="1"/>
    <col min="17" max="17" width="4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16384" width="9.140625" style="1"/>
  </cols>
  <sheetData>
    <row r="1" spans="1:29" s="12" customFormat="1" ht="117" customHeight="1">
      <c r="A1" s="16" t="s">
        <v>1264</v>
      </c>
      <c r="B1" s="16" t="s">
        <v>773</v>
      </c>
      <c r="C1" s="16" t="s">
        <v>774</v>
      </c>
      <c r="D1" s="16" t="s">
        <v>775</v>
      </c>
      <c r="E1" s="24" t="s">
        <v>776</v>
      </c>
      <c r="F1" s="24" t="s">
        <v>777</v>
      </c>
      <c r="G1" s="16" t="s">
        <v>778</v>
      </c>
      <c r="H1" s="16" t="s">
        <v>779</v>
      </c>
      <c r="I1" s="16" t="s">
        <v>1244</v>
      </c>
      <c r="J1" s="16" t="s">
        <v>1245</v>
      </c>
      <c r="K1" s="15" t="s">
        <v>1246</v>
      </c>
      <c r="L1" s="17" t="s">
        <v>1247</v>
      </c>
      <c r="M1" s="17" t="s">
        <v>1252</v>
      </c>
      <c r="N1" s="25" t="s">
        <v>1254</v>
      </c>
      <c r="O1" s="25" t="s">
        <v>1257</v>
      </c>
      <c r="P1" s="16" t="s">
        <v>780</v>
      </c>
      <c r="Q1" s="17" t="s">
        <v>1267</v>
      </c>
      <c r="R1" s="16" t="s">
        <v>781</v>
      </c>
      <c r="S1" s="16" t="s">
        <v>782</v>
      </c>
      <c r="T1" s="16" t="s">
        <v>783</v>
      </c>
      <c r="U1" s="24" t="s">
        <v>784</v>
      </c>
      <c r="V1" s="16" t="s">
        <v>785</v>
      </c>
      <c r="W1" s="24" t="s">
        <v>786</v>
      </c>
      <c r="X1" s="16" t="s">
        <v>787</v>
      </c>
      <c r="Y1" s="24" t="s">
        <v>788</v>
      </c>
      <c r="Z1" s="27" t="s">
        <v>789</v>
      </c>
      <c r="AA1" s="27" t="s">
        <v>790</v>
      </c>
      <c r="AB1" s="27" t="s">
        <v>791</v>
      </c>
      <c r="AC1" s="27" t="s">
        <v>792</v>
      </c>
    </row>
    <row r="2" spans="1:29">
      <c r="A2" s="10">
        <v>4</v>
      </c>
      <c r="B2" s="10">
        <v>1556</v>
      </c>
      <c r="C2" s="10" t="s">
        <v>1138</v>
      </c>
      <c r="D2" s="10" t="s">
        <v>794</v>
      </c>
      <c r="E2" s="42">
        <v>30326</v>
      </c>
      <c r="F2" s="10"/>
      <c r="G2" s="10" t="s">
        <v>1086</v>
      </c>
      <c r="H2" s="10" t="s">
        <v>1087</v>
      </c>
      <c r="I2" s="10">
        <v>30</v>
      </c>
      <c r="J2" s="10"/>
      <c r="K2" s="28">
        <v>30</v>
      </c>
      <c r="L2" s="28">
        <v>70</v>
      </c>
      <c r="M2" s="28">
        <f>K2+L2</f>
        <v>100</v>
      </c>
      <c r="N2" s="28">
        <v>97</v>
      </c>
      <c r="O2" s="28">
        <v>324</v>
      </c>
      <c r="P2" s="10" t="s">
        <v>867</v>
      </c>
      <c r="Q2" s="10">
        <v>3</v>
      </c>
      <c r="R2" s="21" t="s">
        <v>795</v>
      </c>
      <c r="S2" s="10"/>
      <c r="T2" s="10">
        <v>4885</v>
      </c>
      <c r="U2" s="10" t="s">
        <v>824</v>
      </c>
      <c r="V2" s="10">
        <v>4000</v>
      </c>
      <c r="W2" s="10" t="s">
        <v>819</v>
      </c>
      <c r="X2" s="10">
        <v>2250</v>
      </c>
      <c r="Y2" s="10" t="s">
        <v>825</v>
      </c>
      <c r="Z2" s="10">
        <v>30</v>
      </c>
      <c r="AA2" s="10">
        <v>1769.63</v>
      </c>
      <c r="AB2" s="10">
        <v>71.53</v>
      </c>
      <c r="AC2" s="10">
        <v>36.15</v>
      </c>
    </row>
    <row r="3" spans="1:29">
      <c r="A3" s="10">
        <v>5</v>
      </c>
      <c r="B3" s="10">
        <v>4954</v>
      </c>
      <c r="C3" s="10" t="s">
        <v>725</v>
      </c>
      <c r="D3" s="10" t="s">
        <v>794</v>
      </c>
      <c r="E3" s="42">
        <v>33553</v>
      </c>
      <c r="F3" s="10"/>
      <c r="G3" s="10" t="s">
        <v>1086</v>
      </c>
      <c r="H3" s="10" t="s">
        <v>1087</v>
      </c>
      <c r="I3" s="10"/>
      <c r="J3" s="10">
        <v>233</v>
      </c>
      <c r="K3" s="28">
        <f>1.4/12*J3</f>
        <v>27.18333333333333</v>
      </c>
      <c r="L3" s="28">
        <v>70</v>
      </c>
      <c r="M3" s="28">
        <f>K3+L3</f>
        <v>97.183333333333337</v>
      </c>
      <c r="N3" s="28"/>
      <c r="O3" s="28"/>
      <c r="P3" s="10" t="s">
        <v>867</v>
      </c>
      <c r="Q3" s="10">
        <v>3</v>
      </c>
      <c r="R3" s="21" t="s">
        <v>795</v>
      </c>
      <c r="S3" s="10"/>
      <c r="T3" s="10">
        <v>5755</v>
      </c>
      <c r="U3" s="10" t="s">
        <v>1214</v>
      </c>
      <c r="V3" s="10">
        <v>3500</v>
      </c>
      <c r="W3" s="10" t="s">
        <v>1061</v>
      </c>
      <c r="X3" s="10">
        <v>2000</v>
      </c>
      <c r="Y3" s="10" t="s">
        <v>828</v>
      </c>
      <c r="Z3" s="10">
        <v>30</v>
      </c>
      <c r="AA3" s="10">
        <v>1769.63</v>
      </c>
      <c r="AB3" s="10">
        <v>71.53</v>
      </c>
      <c r="AC3" s="10">
        <v>36.15</v>
      </c>
    </row>
    <row r="873" spans="19:19">
      <c r="S873" s="1" t="s">
        <v>823</v>
      </c>
    </row>
  </sheetData>
  <autoFilter ref="B1:AC3">
    <filterColumn colId="11"/>
    <filterColumn colId="12"/>
    <filterColumn colId="13"/>
  </autoFilter>
  <sortState ref="B2:AM7">
    <sortCondition descending="1" ref="M2:M7"/>
    <sortCondition descending="1" ref="N2:N7"/>
    <sortCondition descending="1" ref="O2:O7"/>
  </sortState>
  <pageMargins left="0.37" right="0.17" top="0.74803149606299213" bottom="0.74803149606299213" header="0.46" footer="0.31496062992125984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B18"/>
  <sheetViews>
    <sheetView topLeftCell="F1" workbookViewId="0">
      <selection activeCell="AC1" sqref="AC1:AP1048576"/>
    </sheetView>
  </sheetViews>
  <sheetFormatPr defaultRowHeight="11.25"/>
  <cols>
    <col min="1" max="1" width="3.85546875" style="1" customWidth="1"/>
    <col min="2" max="2" width="4.7109375" style="1" bestFit="1" customWidth="1"/>
    <col min="3" max="3" width="28" style="1" bestFit="1" customWidth="1"/>
    <col min="4" max="4" width="9.28515625" style="1" hidden="1" customWidth="1"/>
    <col min="5" max="5" width="4.5703125" style="1" hidden="1" customWidth="1"/>
    <col min="6" max="6" width="17.85546875" style="1" bestFit="1" customWidth="1"/>
    <col min="7" max="8" width="8.5703125" style="1" hidden="1" customWidth="1"/>
    <col min="9" max="9" width="5.42578125" style="4" customWidth="1"/>
    <col min="10" max="10" width="5.140625" style="4" customWidth="1"/>
    <col min="11" max="11" width="6.140625" style="4" customWidth="1"/>
    <col min="12" max="12" width="5.85546875" style="4" customWidth="1"/>
    <col min="13" max="13" width="5.5703125" style="4" customWidth="1"/>
    <col min="14" max="14" width="13.28515625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24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5" t="s">
        <v>1254</v>
      </c>
      <c r="M1" s="25" t="s">
        <v>1257</v>
      </c>
      <c r="N1" s="25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29</v>
      </c>
      <c r="B2" s="10">
        <v>4764</v>
      </c>
      <c r="C2" s="10" t="s">
        <v>711</v>
      </c>
      <c r="D2" s="10"/>
      <c r="E2" s="10" t="s">
        <v>998</v>
      </c>
      <c r="F2" s="10" t="s">
        <v>999</v>
      </c>
      <c r="G2" s="10">
        <v>30</v>
      </c>
      <c r="H2" s="10"/>
      <c r="I2" s="28">
        <v>30</v>
      </c>
      <c r="J2" s="28">
        <v>70</v>
      </c>
      <c r="K2" s="28">
        <f t="shared" ref="K2:K18" si="0">I2+J2</f>
        <v>100</v>
      </c>
      <c r="L2" s="28">
        <v>282</v>
      </c>
      <c r="M2" s="28">
        <v>287</v>
      </c>
      <c r="N2" s="22"/>
      <c r="O2" s="10" t="s">
        <v>867</v>
      </c>
      <c r="P2" s="10">
        <v>3</v>
      </c>
      <c r="Q2" s="10"/>
      <c r="R2" s="10"/>
      <c r="S2" s="10">
        <v>8735</v>
      </c>
      <c r="T2" s="10" t="s">
        <v>805</v>
      </c>
      <c r="U2" s="10">
        <v>2000</v>
      </c>
      <c r="V2" s="10" t="s">
        <v>635</v>
      </c>
      <c r="W2" s="10">
        <v>2000</v>
      </c>
      <c r="X2" s="10" t="s">
        <v>828</v>
      </c>
      <c r="Y2" s="10"/>
      <c r="Z2" s="10"/>
      <c r="AA2" s="10"/>
      <c r="AB2" s="10"/>
    </row>
    <row r="3" spans="1:28">
      <c r="A3" s="10">
        <v>30</v>
      </c>
      <c r="B3" s="10">
        <v>2928</v>
      </c>
      <c r="C3" s="10" t="s">
        <v>524</v>
      </c>
      <c r="D3" s="10"/>
      <c r="E3" s="10" t="s">
        <v>998</v>
      </c>
      <c r="F3" s="10" t="s">
        <v>999</v>
      </c>
      <c r="G3" s="10">
        <v>30</v>
      </c>
      <c r="H3" s="10"/>
      <c r="I3" s="28">
        <v>30</v>
      </c>
      <c r="J3" s="28">
        <v>70</v>
      </c>
      <c r="K3" s="28">
        <f t="shared" si="0"/>
        <v>100</v>
      </c>
      <c r="L3" s="28">
        <v>279</v>
      </c>
      <c r="M3" s="28">
        <v>279</v>
      </c>
      <c r="N3" s="22"/>
      <c r="O3" s="10" t="s">
        <v>867</v>
      </c>
      <c r="P3" s="10">
        <v>3</v>
      </c>
      <c r="Q3" s="10"/>
      <c r="R3" s="10"/>
      <c r="S3" s="10">
        <v>4885</v>
      </c>
      <c r="T3" s="10" t="s">
        <v>824</v>
      </c>
      <c r="U3" s="10">
        <v>4000</v>
      </c>
      <c r="V3" s="10" t="s">
        <v>819</v>
      </c>
      <c r="W3" s="10">
        <v>2250</v>
      </c>
      <c r="X3" s="10" t="s">
        <v>825</v>
      </c>
      <c r="Y3" s="10">
        <v>30</v>
      </c>
      <c r="Z3" s="10">
        <v>1769.63</v>
      </c>
      <c r="AA3" s="10">
        <v>71.53</v>
      </c>
      <c r="AB3" s="10">
        <v>0</v>
      </c>
    </row>
    <row r="4" spans="1:28">
      <c r="A4" s="10">
        <v>31</v>
      </c>
      <c r="B4" s="10">
        <v>2929</v>
      </c>
      <c r="C4" s="10" t="s">
        <v>525</v>
      </c>
      <c r="D4" s="10"/>
      <c r="E4" s="10" t="s">
        <v>998</v>
      </c>
      <c r="F4" s="10" t="s">
        <v>999</v>
      </c>
      <c r="G4" s="10">
        <v>30</v>
      </c>
      <c r="H4" s="10"/>
      <c r="I4" s="28">
        <v>30</v>
      </c>
      <c r="J4" s="28">
        <v>70</v>
      </c>
      <c r="K4" s="28">
        <f t="shared" si="0"/>
        <v>100</v>
      </c>
      <c r="L4" s="28">
        <v>279</v>
      </c>
      <c r="M4" s="28">
        <v>279</v>
      </c>
      <c r="N4" s="22"/>
      <c r="O4" s="10" t="s">
        <v>867</v>
      </c>
      <c r="P4" s="10">
        <v>3</v>
      </c>
      <c r="Q4" s="10"/>
      <c r="R4" s="10"/>
      <c r="S4" s="10">
        <v>4885</v>
      </c>
      <c r="T4" s="10" t="s">
        <v>824</v>
      </c>
      <c r="U4" s="10">
        <v>4000</v>
      </c>
      <c r="V4" s="10" t="s">
        <v>819</v>
      </c>
      <c r="W4" s="10">
        <v>2250</v>
      </c>
      <c r="X4" s="10" t="s">
        <v>825</v>
      </c>
      <c r="Y4" s="10">
        <v>30</v>
      </c>
      <c r="Z4" s="10">
        <v>1769.63</v>
      </c>
      <c r="AA4" s="10">
        <v>71.53</v>
      </c>
      <c r="AB4" s="10">
        <v>0</v>
      </c>
    </row>
    <row r="5" spans="1:28">
      <c r="A5" s="10">
        <v>32</v>
      </c>
      <c r="B5" s="10">
        <v>2932</v>
      </c>
      <c r="C5" s="10" t="s">
        <v>527</v>
      </c>
      <c r="D5" s="10"/>
      <c r="E5" s="10" t="s">
        <v>998</v>
      </c>
      <c r="F5" s="10" t="s">
        <v>999</v>
      </c>
      <c r="G5" s="10">
        <v>30</v>
      </c>
      <c r="H5" s="10"/>
      <c r="I5" s="28">
        <v>30</v>
      </c>
      <c r="J5" s="28">
        <v>70</v>
      </c>
      <c r="K5" s="28">
        <f t="shared" si="0"/>
        <v>100</v>
      </c>
      <c r="L5" s="28">
        <v>275</v>
      </c>
      <c r="M5" s="28">
        <v>275</v>
      </c>
      <c r="N5" s="22"/>
      <c r="O5" s="10" t="s">
        <v>867</v>
      </c>
      <c r="P5" s="10">
        <v>3</v>
      </c>
      <c r="Q5" s="10"/>
      <c r="R5" s="10"/>
      <c r="S5" s="10">
        <v>5155</v>
      </c>
      <c r="T5" s="10" t="s">
        <v>1140</v>
      </c>
      <c r="U5" s="10">
        <v>2500</v>
      </c>
      <c r="V5" s="10" t="s">
        <v>1083</v>
      </c>
      <c r="W5" s="10">
        <v>2500</v>
      </c>
      <c r="X5" s="10" t="s">
        <v>833</v>
      </c>
      <c r="Y5" s="10">
        <v>30</v>
      </c>
      <c r="Z5" s="10">
        <v>1769.63</v>
      </c>
      <c r="AA5" s="10">
        <v>71.53</v>
      </c>
      <c r="AB5" s="10">
        <v>0</v>
      </c>
    </row>
    <row r="6" spans="1:28">
      <c r="A6" s="10">
        <v>33</v>
      </c>
      <c r="B6" s="10">
        <v>2935</v>
      </c>
      <c r="C6" s="10" t="s">
        <v>528</v>
      </c>
      <c r="D6" s="10"/>
      <c r="E6" s="10" t="s">
        <v>998</v>
      </c>
      <c r="F6" s="10" t="s">
        <v>999</v>
      </c>
      <c r="G6" s="10">
        <v>30</v>
      </c>
      <c r="H6" s="10"/>
      <c r="I6" s="28">
        <v>30</v>
      </c>
      <c r="J6" s="28">
        <v>70</v>
      </c>
      <c r="K6" s="28">
        <f t="shared" si="0"/>
        <v>100</v>
      </c>
      <c r="L6" s="28">
        <v>270</v>
      </c>
      <c r="M6" s="28">
        <v>270</v>
      </c>
      <c r="N6" s="22"/>
      <c r="O6" s="10" t="s">
        <v>867</v>
      </c>
      <c r="P6" s="10">
        <v>3</v>
      </c>
      <c r="Q6" s="10"/>
      <c r="R6" s="10"/>
      <c r="S6" s="10">
        <v>7105</v>
      </c>
      <c r="T6" s="10" t="s">
        <v>428</v>
      </c>
      <c r="U6" s="10">
        <v>5500</v>
      </c>
      <c r="V6" s="10" t="s">
        <v>853</v>
      </c>
      <c r="W6" s="10">
        <v>2750</v>
      </c>
      <c r="X6" s="10" t="s">
        <v>823</v>
      </c>
      <c r="Y6" s="10">
        <v>30</v>
      </c>
      <c r="Z6" s="10">
        <v>1769.63</v>
      </c>
      <c r="AA6" s="10">
        <v>71.53</v>
      </c>
      <c r="AB6" s="10">
        <v>0</v>
      </c>
    </row>
    <row r="7" spans="1:28">
      <c r="A7" s="10">
        <v>34</v>
      </c>
      <c r="B7" s="10">
        <v>1640</v>
      </c>
      <c r="C7" s="10" t="s">
        <v>1148</v>
      </c>
      <c r="D7" s="10"/>
      <c r="E7" s="10" t="s">
        <v>998</v>
      </c>
      <c r="F7" s="10" t="s">
        <v>999</v>
      </c>
      <c r="G7" s="10">
        <v>30</v>
      </c>
      <c r="H7" s="10"/>
      <c r="I7" s="28">
        <v>30</v>
      </c>
      <c r="J7" s="28">
        <v>70</v>
      </c>
      <c r="K7" s="28">
        <f t="shared" si="0"/>
        <v>100</v>
      </c>
      <c r="L7" s="28">
        <v>245</v>
      </c>
      <c r="M7" s="28">
        <v>297</v>
      </c>
      <c r="N7" s="22"/>
      <c r="O7" s="10" t="s">
        <v>867</v>
      </c>
      <c r="P7" s="10">
        <v>3</v>
      </c>
      <c r="Q7" s="10"/>
      <c r="R7" s="10"/>
      <c r="S7" s="10">
        <v>5215</v>
      </c>
      <c r="T7" s="10" t="s">
        <v>1149</v>
      </c>
      <c r="U7" s="10">
        <v>3500</v>
      </c>
      <c r="V7" s="10" t="s">
        <v>1061</v>
      </c>
      <c r="W7" s="10">
        <v>2500</v>
      </c>
      <c r="X7" s="10" t="s">
        <v>833</v>
      </c>
      <c r="Y7" s="10">
        <v>30</v>
      </c>
      <c r="Z7" s="10">
        <v>1769.63</v>
      </c>
      <c r="AA7" s="10">
        <v>71.53</v>
      </c>
      <c r="AB7" s="10">
        <v>0</v>
      </c>
    </row>
    <row r="8" spans="1:28">
      <c r="A8" s="10">
        <v>35</v>
      </c>
      <c r="B8" s="10">
        <v>809</v>
      </c>
      <c r="C8" s="10" t="s">
        <v>1035</v>
      </c>
      <c r="D8" s="10"/>
      <c r="E8" s="10" t="s">
        <v>998</v>
      </c>
      <c r="F8" s="10" t="s">
        <v>999</v>
      </c>
      <c r="G8" s="10">
        <v>30</v>
      </c>
      <c r="H8" s="10"/>
      <c r="I8" s="28">
        <v>30</v>
      </c>
      <c r="J8" s="28">
        <v>70</v>
      </c>
      <c r="K8" s="28">
        <f t="shared" si="0"/>
        <v>100</v>
      </c>
      <c r="L8" s="28">
        <v>231</v>
      </c>
      <c r="M8" s="28">
        <v>231</v>
      </c>
      <c r="N8" s="22"/>
      <c r="O8" s="10" t="s">
        <v>867</v>
      </c>
      <c r="P8" s="10">
        <v>3</v>
      </c>
      <c r="Q8" s="10"/>
      <c r="R8" s="10"/>
      <c r="S8" s="10">
        <v>5110</v>
      </c>
      <c r="T8" s="10" t="s">
        <v>832</v>
      </c>
      <c r="U8" s="10">
        <v>1500</v>
      </c>
      <c r="V8" s="10" t="s">
        <v>827</v>
      </c>
      <c r="W8" s="10">
        <v>2500</v>
      </c>
      <c r="X8" s="10" t="s">
        <v>833</v>
      </c>
      <c r="Y8" s="10">
        <v>30</v>
      </c>
      <c r="Z8" s="10">
        <v>1769.63</v>
      </c>
      <c r="AA8" s="10">
        <v>71.53</v>
      </c>
      <c r="AB8" s="10">
        <v>0</v>
      </c>
    </row>
    <row r="9" spans="1:28">
      <c r="A9" s="10">
        <v>36</v>
      </c>
      <c r="B9" s="10">
        <v>5365</v>
      </c>
      <c r="C9" s="10" t="s">
        <v>27</v>
      </c>
      <c r="D9" s="10"/>
      <c r="E9" s="10" t="s">
        <v>998</v>
      </c>
      <c r="F9" s="10" t="s">
        <v>999</v>
      </c>
      <c r="G9" s="10"/>
      <c r="H9" s="10">
        <v>244</v>
      </c>
      <c r="I9" s="28">
        <f>1.4/12*H9</f>
        <v>28.466666666666665</v>
      </c>
      <c r="J9" s="28">
        <v>70</v>
      </c>
      <c r="K9" s="28">
        <f t="shared" si="0"/>
        <v>98.466666666666669</v>
      </c>
      <c r="L9" s="28"/>
      <c r="M9" s="28"/>
      <c r="N9" s="30"/>
      <c r="O9" s="10" t="s">
        <v>867</v>
      </c>
      <c r="P9" s="10">
        <v>3</v>
      </c>
      <c r="Q9" s="10"/>
      <c r="R9" s="10"/>
      <c r="S9" s="10">
        <v>4045</v>
      </c>
      <c r="T9" s="10" t="s">
        <v>1139</v>
      </c>
      <c r="U9" s="10">
        <v>1000</v>
      </c>
      <c r="V9" s="10" t="s">
        <v>949</v>
      </c>
      <c r="W9" s="10">
        <v>1250</v>
      </c>
      <c r="X9" s="10" t="s">
        <v>950</v>
      </c>
      <c r="Y9" s="10">
        <v>30</v>
      </c>
      <c r="Z9" s="10">
        <v>1769.63</v>
      </c>
      <c r="AA9" s="10">
        <v>71.53</v>
      </c>
      <c r="AB9" s="10">
        <v>0</v>
      </c>
    </row>
    <row r="10" spans="1:28">
      <c r="A10" s="10">
        <v>37</v>
      </c>
      <c r="B10" s="10">
        <v>2939</v>
      </c>
      <c r="C10" s="10" t="s">
        <v>530</v>
      </c>
      <c r="D10" s="10"/>
      <c r="E10" s="10" t="s">
        <v>998</v>
      </c>
      <c r="F10" s="10" t="s">
        <v>999</v>
      </c>
      <c r="G10" s="10"/>
      <c r="H10" s="10">
        <v>243</v>
      </c>
      <c r="I10" s="28">
        <f>1.4/12*H10</f>
        <v>28.349999999999998</v>
      </c>
      <c r="J10" s="28">
        <v>70</v>
      </c>
      <c r="K10" s="28">
        <f t="shared" si="0"/>
        <v>98.35</v>
      </c>
      <c r="L10" s="28"/>
      <c r="M10" s="28"/>
      <c r="N10" s="30"/>
      <c r="O10" s="10" t="s">
        <v>867</v>
      </c>
      <c r="P10" s="10">
        <v>3</v>
      </c>
      <c r="Q10" s="10"/>
      <c r="R10" s="10"/>
      <c r="S10" s="10">
        <v>5155</v>
      </c>
      <c r="T10" s="10" t="s">
        <v>1140</v>
      </c>
      <c r="U10" s="10">
        <v>2500</v>
      </c>
      <c r="V10" s="10" t="s">
        <v>1083</v>
      </c>
      <c r="W10" s="10">
        <v>2500</v>
      </c>
      <c r="X10" s="10" t="s">
        <v>833</v>
      </c>
      <c r="Y10" s="10">
        <v>30</v>
      </c>
      <c r="Z10" s="10">
        <v>1769.63</v>
      </c>
      <c r="AA10" s="10">
        <v>71.53</v>
      </c>
      <c r="AB10" s="10">
        <v>0</v>
      </c>
    </row>
    <row r="11" spans="1:28">
      <c r="A11" s="10">
        <v>38</v>
      </c>
      <c r="B11" s="10">
        <v>661</v>
      </c>
      <c r="C11" s="10" t="s">
        <v>997</v>
      </c>
      <c r="D11" s="10"/>
      <c r="E11" s="10" t="s">
        <v>998</v>
      </c>
      <c r="F11" s="10" t="s">
        <v>999</v>
      </c>
      <c r="G11" s="10"/>
      <c r="H11" s="10">
        <v>240</v>
      </c>
      <c r="I11" s="28">
        <f>1.4/12*H11</f>
        <v>27.999999999999996</v>
      </c>
      <c r="J11" s="28">
        <v>70</v>
      </c>
      <c r="K11" s="28">
        <f t="shared" si="0"/>
        <v>98</v>
      </c>
      <c r="L11" s="28"/>
      <c r="M11" s="28"/>
      <c r="N11" s="30"/>
      <c r="O11" s="10" t="s">
        <v>867</v>
      </c>
      <c r="P11" s="10">
        <v>3</v>
      </c>
      <c r="Q11" s="10"/>
      <c r="R11" s="10"/>
      <c r="S11" s="10">
        <v>5920</v>
      </c>
      <c r="T11" s="10" t="s">
        <v>809</v>
      </c>
      <c r="U11" s="10">
        <v>4500</v>
      </c>
      <c r="V11" s="10" t="s">
        <v>797</v>
      </c>
      <c r="W11" s="10">
        <v>3250</v>
      </c>
      <c r="X11" s="10" t="s">
        <v>802</v>
      </c>
      <c r="Y11" s="10">
        <v>30</v>
      </c>
      <c r="Z11" s="10">
        <v>1769.63</v>
      </c>
      <c r="AA11" s="10">
        <v>71.53</v>
      </c>
      <c r="AB11" s="10">
        <v>0</v>
      </c>
    </row>
    <row r="12" spans="1:28">
      <c r="A12" s="10">
        <v>39</v>
      </c>
      <c r="B12" s="10">
        <v>2930</v>
      </c>
      <c r="C12" s="10" t="s">
        <v>526</v>
      </c>
      <c r="D12" s="10"/>
      <c r="E12" s="10" t="s">
        <v>998</v>
      </c>
      <c r="F12" s="10" t="s">
        <v>999</v>
      </c>
      <c r="G12" s="10"/>
      <c r="H12" s="10"/>
      <c r="I12" s="28">
        <v>27.3</v>
      </c>
      <c r="J12" s="28">
        <v>70</v>
      </c>
      <c r="K12" s="28">
        <f t="shared" si="0"/>
        <v>97.3</v>
      </c>
      <c r="L12" s="28">
        <v>234</v>
      </c>
      <c r="M12" s="28">
        <v>234</v>
      </c>
      <c r="N12" s="22"/>
      <c r="O12" s="10" t="s">
        <v>867</v>
      </c>
      <c r="P12" s="10">
        <v>3</v>
      </c>
      <c r="Q12" s="10"/>
      <c r="R12" s="10">
        <v>66.66</v>
      </c>
      <c r="S12" s="10">
        <v>4885</v>
      </c>
      <c r="T12" s="10" t="s">
        <v>824</v>
      </c>
      <c r="U12" s="10">
        <v>4000</v>
      </c>
      <c r="V12" s="10" t="s">
        <v>819</v>
      </c>
      <c r="W12" s="10">
        <v>2250</v>
      </c>
      <c r="X12" s="10" t="s">
        <v>825</v>
      </c>
      <c r="Y12" s="10">
        <v>30</v>
      </c>
      <c r="Z12" s="10">
        <v>1179.6400000000001</v>
      </c>
      <c r="AA12" s="10">
        <v>47.68</v>
      </c>
      <c r="AB12" s="10">
        <v>0</v>
      </c>
    </row>
    <row r="13" spans="1:28">
      <c r="A13" s="10">
        <v>40</v>
      </c>
      <c r="B13" s="10">
        <v>5886</v>
      </c>
      <c r="C13" s="10" t="s">
        <v>100</v>
      </c>
      <c r="D13" s="10"/>
      <c r="E13" s="10" t="s">
        <v>998</v>
      </c>
      <c r="F13" s="10" t="s">
        <v>999</v>
      </c>
      <c r="G13" s="10"/>
      <c r="H13" s="10">
        <v>216</v>
      </c>
      <c r="I13" s="28">
        <f>1.4/12*H13</f>
        <v>25.199999999999996</v>
      </c>
      <c r="J13" s="28">
        <v>70</v>
      </c>
      <c r="K13" s="28">
        <f t="shared" si="0"/>
        <v>95.199999999999989</v>
      </c>
      <c r="L13" s="28"/>
      <c r="M13" s="28"/>
      <c r="N13" s="30"/>
      <c r="O13" s="10" t="s">
        <v>867</v>
      </c>
      <c r="P13" s="10">
        <v>3</v>
      </c>
      <c r="Q13" s="10"/>
      <c r="R13" s="10"/>
      <c r="S13" s="10">
        <v>4705</v>
      </c>
      <c r="T13" s="10" t="s">
        <v>1233</v>
      </c>
      <c r="U13" s="10">
        <v>4000</v>
      </c>
      <c r="V13" s="10" t="s">
        <v>819</v>
      </c>
      <c r="W13" s="10">
        <v>2000</v>
      </c>
      <c r="X13" s="10" t="s">
        <v>828</v>
      </c>
      <c r="Y13" s="10">
        <v>30</v>
      </c>
      <c r="Z13" s="10">
        <v>1769.63</v>
      </c>
      <c r="AA13" s="10">
        <v>71.53</v>
      </c>
      <c r="AB13" s="10">
        <v>0</v>
      </c>
    </row>
    <row r="14" spans="1:28">
      <c r="A14" s="10">
        <v>41</v>
      </c>
      <c r="B14" s="10">
        <v>1930</v>
      </c>
      <c r="C14" s="10" t="s">
        <v>1192</v>
      </c>
      <c r="D14" s="10"/>
      <c r="E14" s="10" t="s">
        <v>998</v>
      </c>
      <c r="F14" s="10" t="s">
        <v>999</v>
      </c>
      <c r="G14" s="10"/>
      <c r="H14" s="10">
        <v>201</v>
      </c>
      <c r="I14" s="28">
        <f>1.4/12*H14</f>
        <v>23.45</v>
      </c>
      <c r="J14" s="28">
        <v>70</v>
      </c>
      <c r="K14" s="28">
        <f t="shared" si="0"/>
        <v>93.45</v>
      </c>
      <c r="L14" s="28"/>
      <c r="M14" s="28"/>
      <c r="N14" s="30"/>
      <c r="O14" s="10" t="s">
        <v>867</v>
      </c>
      <c r="P14" s="10">
        <v>3</v>
      </c>
      <c r="Q14" s="10"/>
      <c r="R14" s="10"/>
      <c r="S14" s="10">
        <v>4690</v>
      </c>
      <c r="T14" s="10" t="s">
        <v>1120</v>
      </c>
      <c r="U14" s="10">
        <v>3000</v>
      </c>
      <c r="V14" s="10" t="s">
        <v>878</v>
      </c>
      <c r="W14" s="10">
        <v>2000</v>
      </c>
      <c r="X14" s="10" t="s">
        <v>828</v>
      </c>
      <c r="Y14" s="10">
        <v>30</v>
      </c>
      <c r="Z14" s="10">
        <v>1769.63</v>
      </c>
      <c r="AA14" s="10">
        <v>71.53</v>
      </c>
      <c r="AB14" s="10">
        <v>0</v>
      </c>
    </row>
    <row r="15" spans="1:28">
      <c r="A15" s="10">
        <v>42</v>
      </c>
      <c r="B15" s="10">
        <v>770</v>
      </c>
      <c r="C15" s="10" t="s">
        <v>1030</v>
      </c>
      <c r="D15" s="10"/>
      <c r="E15" s="10" t="s">
        <v>998</v>
      </c>
      <c r="F15" s="10" t="s">
        <v>999</v>
      </c>
      <c r="G15" s="10">
        <v>30</v>
      </c>
      <c r="H15" s="10"/>
      <c r="I15" s="28">
        <v>30</v>
      </c>
      <c r="J15" s="28">
        <v>56</v>
      </c>
      <c r="K15" s="28">
        <f t="shared" si="0"/>
        <v>86</v>
      </c>
      <c r="L15" s="28"/>
      <c r="M15" s="28"/>
      <c r="N15" s="22"/>
      <c r="O15" s="10" t="s">
        <v>867</v>
      </c>
      <c r="P15" s="10">
        <v>4</v>
      </c>
      <c r="Q15" s="10"/>
      <c r="R15" s="10"/>
      <c r="S15" s="10">
        <v>5830</v>
      </c>
      <c r="T15" s="10" t="s">
        <v>822</v>
      </c>
      <c r="U15" s="10">
        <v>4500</v>
      </c>
      <c r="V15" s="10" t="s">
        <v>797</v>
      </c>
      <c r="W15" s="10">
        <v>2750</v>
      </c>
      <c r="X15" s="10" t="s">
        <v>823</v>
      </c>
      <c r="Y15" s="10">
        <v>30</v>
      </c>
      <c r="Z15" s="10">
        <v>1769.63</v>
      </c>
      <c r="AA15" s="10">
        <v>71.53</v>
      </c>
      <c r="AB15" s="10">
        <v>0</v>
      </c>
    </row>
    <row r="16" spans="1:28">
      <c r="A16" s="10">
        <v>43</v>
      </c>
      <c r="B16" s="10">
        <v>1995</v>
      </c>
      <c r="C16" s="10" t="s">
        <v>1195</v>
      </c>
      <c r="D16" s="10"/>
      <c r="E16" s="10" t="s">
        <v>998</v>
      </c>
      <c r="F16" s="10" t="s">
        <v>999</v>
      </c>
      <c r="G16" s="10">
        <v>30</v>
      </c>
      <c r="H16" s="10"/>
      <c r="I16" s="28">
        <v>30</v>
      </c>
      <c r="J16" s="28">
        <v>56</v>
      </c>
      <c r="K16" s="28">
        <f t="shared" si="0"/>
        <v>86</v>
      </c>
      <c r="L16" s="28"/>
      <c r="M16" s="28"/>
      <c r="N16" s="22"/>
      <c r="O16" s="10" t="s">
        <v>867</v>
      </c>
      <c r="P16" s="10">
        <v>3</v>
      </c>
      <c r="Q16" s="10"/>
      <c r="R16" s="10"/>
      <c r="S16" s="10">
        <v>5295</v>
      </c>
      <c r="T16" s="10" t="s">
        <v>1196</v>
      </c>
      <c r="U16" s="10">
        <v>4000</v>
      </c>
      <c r="V16" s="10" t="s">
        <v>819</v>
      </c>
      <c r="W16" s="10">
        <v>2500</v>
      </c>
      <c r="X16" s="10" t="s">
        <v>833</v>
      </c>
      <c r="Y16" s="10">
        <v>30</v>
      </c>
      <c r="Z16" s="10">
        <v>1769.63</v>
      </c>
      <c r="AA16" s="10">
        <v>71.53</v>
      </c>
      <c r="AB16" s="10">
        <v>0</v>
      </c>
    </row>
    <row r="17" spans="1:28">
      <c r="A17" s="10">
        <v>44</v>
      </c>
      <c r="B17" s="10">
        <v>5297</v>
      </c>
      <c r="C17" s="10" t="s">
        <v>20</v>
      </c>
      <c r="D17" s="10"/>
      <c r="E17" s="10" t="s">
        <v>998</v>
      </c>
      <c r="F17" s="10" t="s">
        <v>999</v>
      </c>
      <c r="G17" s="10">
        <v>30</v>
      </c>
      <c r="H17" s="10"/>
      <c r="I17" s="28">
        <v>30</v>
      </c>
      <c r="J17" s="28">
        <v>56</v>
      </c>
      <c r="K17" s="28">
        <f t="shared" si="0"/>
        <v>86</v>
      </c>
      <c r="L17" s="28"/>
      <c r="M17" s="28"/>
      <c r="N17" s="22"/>
      <c r="O17" s="10" t="s">
        <v>867</v>
      </c>
      <c r="P17" s="10">
        <v>3</v>
      </c>
      <c r="Q17" s="10"/>
      <c r="R17" s="10"/>
      <c r="S17" s="10">
        <v>7720</v>
      </c>
      <c r="T17" s="10" t="s">
        <v>689</v>
      </c>
      <c r="U17" s="10">
        <v>6000</v>
      </c>
      <c r="V17" s="10" t="s">
        <v>838</v>
      </c>
      <c r="W17" s="10">
        <v>3250</v>
      </c>
      <c r="X17" s="10" t="s">
        <v>802</v>
      </c>
      <c r="Y17" s="10">
        <v>30</v>
      </c>
      <c r="Z17" s="10">
        <v>1769.63</v>
      </c>
      <c r="AA17" s="10">
        <v>71.53</v>
      </c>
      <c r="AB17" s="10">
        <v>0</v>
      </c>
    </row>
    <row r="18" spans="1:28">
      <c r="A18" s="10">
        <v>45</v>
      </c>
      <c r="B18" s="10">
        <v>4939</v>
      </c>
      <c r="C18" s="10" t="s">
        <v>723</v>
      </c>
      <c r="D18" s="10"/>
      <c r="E18" s="10" t="s">
        <v>998</v>
      </c>
      <c r="F18" s="10" t="s">
        <v>999</v>
      </c>
      <c r="G18" s="10">
        <v>30</v>
      </c>
      <c r="H18" s="10"/>
      <c r="I18" s="28">
        <v>30</v>
      </c>
      <c r="J18" s="28">
        <v>42</v>
      </c>
      <c r="K18" s="28">
        <f t="shared" si="0"/>
        <v>72</v>
      </c>
      <c r="L18" s="28"/>
      <c r="M18" s="28"/>
      <c r="N18" s="22"/>
      <c r="O18" s="10" t="s">
        <v>867</v>
      </c>
      <c r="P18" s="10">
        <v>3</v>
      </c>
      <c r="Q18" s="10"/>
      <c r="R18" s="10"/>
      <c r="S18" s="10">
        <v>5295</v>
      </c>
      <c r="T18" s="10" t="s">
        <v>1196</v>
      </c>
      <c r="U18" s="10">
        <v>4000</v>
      </c>
      <c r="V18" s="10" t="s">
        <v>819</v>
      </c>
      <c r="W18" s="10">
        <v>2500</v>
      </c>
      <c r="X18" s="10" t="s">
        <v>833</v>
      </c>
      <c r="Y18" s="10">
        <v>30</v>
      </c>
      <c r="Z18" s="10">
        <v>1769.63</v>
      </c>
      <c r="AA18" s="10">
        <v>71.53</v>
      </c>
      <c r="AB18" s="10">
        <v>0</v>
      </c>
    </row>
  </sheetData>
  <autoFilter ref="B1:AB18">
    <filterColumn colId="8"/>
    <filterColumn colId="9"/>
    <filterColumn colId="10"/>
    <filterColumn colId="11"/>
    <filterColumn colId="12"/>
  </autoFilter>
  <sortState ref="A2:AN47">
    <sortCondition descending="1" ref="K2:K47"/>
    <sortCondition descending="1" ref="L2:L47"/>
    <sortCondition descending="1" ref="M2:M47"/>
  </sortState>
  <pageMargins left="0.4" right="0.17" top="0.74803149606299213" bottom="0.28000000000000003" header="0.31" footer="0.31496062992125984"/>
  <pageSetup paperSize="9" scale="8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C873"/>
  <sheetViews>
    <sheetView topLeftCell="K1" workbookViewId="0">
      <selection activeCell="AD1" sqref="AD1:AQ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9.140625" style="1" customWidth="1"/>
    <col min="4" max="4" width="2.7109375" style="1" hidden="1" customWidth="1"/>
    <col min="5" max="5" width="9" style="1" hidden="1" customWidth="1"/>
    <col min="6" max="6" width="9.28515625" style="1" hidden="1" customWidth="1"/>
    <col min="7" max="7" width="4.5703125" style="1" hidden="1" customWidth="1"/>
    <col min="8" max="8" width="23" style="1" bestFit="1" customWidth="1"/>
    <col min="9" max="9" width="5" style="1" hidden="1" customWidth="1"/>
    <col min="10" max="10" width="7.28515625" style="1" hidden="1" customWidth="1"/>
    <col min="11" max="11" width="6.5703125" style="1" customWidth="1"/>
    <col min="12" max="12" width="6.42578125" style="1" customWidth="1"/>
    <col min="13" max="13" width="5.85546875" style="1" customWidth="1"/>
    <col min="14" max="14" width="4.5703125" style="8" customWidth="1"/>
    <col min="15" max="15" width="4.85546875" style="8" customWidth="1"/>
    <col min="16" max="16" width="3.140625" style="1" bestFit="1" customWidth="1"/>
    <col min="17" max="17" width="3.85546875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16384" width="9.140625" style="1"/>
  </cols>
  <sheetData>
    <row r="1" spans="1:29" ht="117" customHeight="1">
      <c r="A1" s="16" t="s">
        <v>1265</v>
      </c>
      <c r="B1" s="16" t="s">
        <v>773</v>
      </c>
      <c r="C1" s="16" t="s">
        <v>774</v>
      </c>
      <c r="D1" s="16" t="s">
        <v>775</v>
      </c>
      <c r="E1" s="24" t="s">
        <v>776</v>
      </c>
      <c r="F1" s="24" t="s">
        <v>777</v>
      </c>
      <c r="G1" s="16" t="s">
        <v>778</v>
      </c>
      <c r="H1" s="24" t="s">
        <v>779</v>
      </c>
      <c r="I1" s="16" t="s">
        <v>1244</v>
      </c>
      <c r="J1" s="16" t="s">
        <v>1245</v>
      </c>
      <c r="K1" s="25" t="s">
        <v>1246</v>
      </c>
      <c r="L1" s="17" t="s">
        <v>1247</v>
      </c>
      <c r="M1" s="17" t="s">
        <v>1252</v>
      </c>
      <c r="N1" s="26" t="s">
        <v>1254</v>
      </c>
      <c r="O1" s="26" t="s">
        <v>1257</v>
      </c>
      <c r="P1" s="16" t="s">
        <v>780</v>
      </c>
      <c r="Q1" s="25" t="s">
        <v>1267</v>
      </c>
      <c r="R1" s="16" t="s">
        <v>781</v>
      </c>
      <c r="S1" s="16" t="s">
        <v>782</v>
      </c>
      <c r="T1" s="16" t="s">
        <v>783</v>
      </c>
      <c r="U1" s="24" t="s">
        <v>784</v>
      </c>
      <c r="V1" s="16" t="s">
        <v>785</v>
      </c>
      <c r="W1" s="24" t="s">
        <v>786</v>
      </c>
      <c r="X1" s="16" t="s">
        <v>787</v>
      </c>
      <c r="Y1" s="24" t="s">
        <v>788</v>
      </c>
      <c r="Z1" s="27" t="s">
        <v>789</v>
      </c>
      <c r="AA1" s="27" t="s">
        <v>790</v>
      </c>
      <c r="AB1" s="27" t="s">
        <v>791</v>
      </c>
      <c r="AC1" s="27" t="s">
        <v>792</v>
      </c>
    </row>
    <row r="2" spans="1:29">
      <c r="A2" s="10">
        <v>4</v>
      </c>
      <c r="B2" s="10">
        <v>4732</v>
      </c>
      <c r="C2" s="10" t="s">
        <v>708</v>
      </c>
      <c r="D2" s="10" t="s">
        <v>794</v>
      </c>
      <c r="E2" s="42">
        <v>31450</v>
      </c>
      <c r="F2" s="10"/>
      <c r="G2" s="10" t="s">
        <v>1000</v>
      </c>
      <c r="H2" s="10" t="s">
        <v>1001</v>
      </c>
      <c r="I2" s="10">
        <v>30</v>
      </c>
      <c r="J2" s="10"/>
      <c r="K2" s="28">
        <v>30</v>
      </c>
      <c r="L2" s="28">
        <v>70</v>
      </c>
      <c r="M2" s="28">
        <f>K2+L2</f>
        <v>100</v>
      </c>
      <c r="N2" s="29">
        <v>76</v>
      </c>
      <c r="O2" s="29">
        <v>287</v>
      </c>
      <c r="P2" s="10" t="s">
        <v>864</v>
      </c>
      <c r="Q2" s="10">
        <v>2</v>
      </c>
      <c r="R2" s="10"/>
      <c r="S2" s="10"/>
      <c r="T2" s="10">
        <v>4930</v>
      </c>
      <c r="U2" s="10" t="s">
        <v>1060</v>
      </c>
      <c r="V2" s="10">
        <v>3500</v>
      </c>
      <c r="W2" s="10" t="s">
        <v>1061</v>
      </c>
      <c r="X2" s="10">
        <v>2000</v>
      </c>
      <c r="Y2" s="10" t="s">
        <v>828</v>
      </c>
      <c r="Z2" s="10">
        <v>30</v>
      </c>
      <c r="AA2" s="10">
        <v>1914.03</v>
      </c>
      <c r="AB2" s="10">
        <v>71.53</v>
      </c>
      <c r="AC2" s="10">
        <v>0</v>
      </c>
    </row>
    <row r="3" spans="1:29">
      <c r="A3" s="10">
        <v>5</v>
      </c>
      <c r="B3" s="10">
        <v>4748</v>
      </c>
      <c r="C3" s="10" t="s">
        <v>710</v>
      </c>
      <c r="D3" s="10" t="s">
        <v>794</v>
      </c>
      <c r="E3" s="42">
        <v>31450</v>
      </c>
      <c r="F3" s="10"/>
      <c r="G3" s="10" t="s">
        <v>1000</v>
      </c>
      <c r="H3" s="10" t="s">
        <v>1001</v>
      </c>
      <c r="I3" s="10">
        <v>30</v>
      </c>
      <c r="J3" s="10"/>
      <c r="K3" s="28">
        <v>30</v>
      </c>
      <c r="L3" s="28">
        <v>70</v>
      </c>
      <c r="M3" s="28">
        <f>K3+L3</f>
        <v>100</v>
      </c>
      <c r="N3" s="29">
        <v>42</v>
      </c>
      <c r="O3" s="29">
        <v>375</v>
      </c>
      <c r="P3" s="10" t="s">
        <v>864</v>
      </c>
      <c r="Q3" s="10">
        <v>1</v>
      </c>
      <c r="R3" s="10"/>
      <c r="S3" s="10"/>
      <c r="T3" s="10">
        <v>7645</v>
      </c>
      <c r="U3" s="10" t="s">
        <v>1152</v>
      </c>
      <c r="V3" s="10">
        <v>6000</v>
      </c>
      <c r="W3" s="10" t="s">
        <v>838</v>
      </c>
      <c r="X3" s="10">
        <v>2750</v>
      </c>
      <c r="Y3" s="10" t="s">
        <v>823</v>
      </c>
      <c r="Z3" s="10">
        <v>30</v>
      </c>
      <c r="AA3" s="10">
        <v>1914.03</v>
      </c>
      <c r="AB3" s="10">
        <v>71.53</v>
      </c>
      <c r="AC3" s="10">
        <v>0</v>
      </c>
    </row>
    <row r="873" spans="19:19">
      <c r="S873" s="1" t="s">
        <v>823</v>
      </c>
    </row>
  </sheetData>
  <autoFilter ref="A1:AC3">
    <filterColumn colId="12"/>
    <filterColumn colId="13"/>
    <filterColumn colId="14"/>
  </autoFilter>
  <sortState ref="A2:AL7">
    <sortCondition descending="1" ref="M2:M7"/>
    <sortCondition descending="1" ref="N2:N7"/>
    <sortCondition descending="1" ref="O2:O7"/>
  </sortState>
  <pageMargins left="0.32" right="0.28999999999999998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AD874"/>
  <sheetViews>
    <sheetView topLeftCell="L1" workbookViewId="0">
      <selection activeCell="AE1" sqref="AE1:AS1048576"/>
    </sheetView>
  </sheetViews>
  <sheetFormatPr defaultRowHeight="11.25"/>
  <cols>
    <col min="1" max="1" width="1.85546875" style="1" bestFit="1" customWidth="1"/>
    <col min="2" max="2" width="2.7109375" style="1" hidden="1" customWidth="1"/>
    <col min="3" max="3" width="4.7109375" style="1" bestFit="1" customWidth="1"/>
    <col min="4" max="4" width="15.42578125" style="1" bestFit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17.85546875" style="1" bestFit="1" customWidth="1"/>
    <col min="10" max="10" width="6.28515625" style="1" hidden="1" customWidth="1"/>
    <col min="11" max="11" width="10.140625" style="1" hidden="1" customWidth="1"/>
    <col min="12" max="12" width="7.5703125" style="1" customWidth="1"/>
    <col min="13" max="13" width="6" style="1" customWidth="1"/>
    <col min="14" max="14" width="6.42578125" style="1" customWidth="1"/>
    <col min="15" max="15" width="5.28515625" style="8" customWidth="1"/>
    <col min="16" max="16" width="5.5703125" style="8" customWidth="1"/>
    <col min="17" max="17" width="3.140625" style="1" bestFit="1" customWidth="1"/>
    <col min="18" max="18" width="4.1406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16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17" t="s">
        <v>1252</v>
      </c>
      <c r="O1" s="26" t="s">
        <v>1254</v>
      </c>
      <c r="P1" s="26" t="s">
        <v>1257</v>
      </c>
      <c r="Q1" s="16" t="s">
        <v>780</v>
      </c>
      <c r="R1" s="25" t="s">
        <v>1273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3</v>
      </c>
      <c r="B2" s="10" t="s">
        <v>815</v>
      </c>
      <c r="C2" s="10">
        <v>1444</v>
      </c>
      <c r="D2" s="37" t="s">
        <v>1123</v>
      </c>
      <c r="E2" s="10" t="s">
        <v>794</v>
      </c>
      <c r="F2" s="42">
        <v>29726</v>
      </c>
      <c r="G2" s="10"/>
      <c r="H2" s="10" t="s">
        <v>868</v>
      </c>
      <c r="I2" s="10" t="s">
        <v>869</v>
      </c>
      <c r="J2" s="10">
        <v>30</v>
      </c>
      <c r="K2" s="10"/>
      <c r="L2" s="28">
        <v>30</v>
      </c>
      <c r="M2" s="28">
        <v>70</v>
      </c>
      <c r="N2" s="28">
        <f>L2+M2</f>
        <v>100</v>
      </c>
      <c r="O2" s="29">
        <v>76</v>
      </c>
      <c r="P2" s="29">
        <v>343</v>
      </c>
      <c r="Q2" s="10" t="s">
        <v>864</v>
      </c>
      <c r="R2" s="10">
        <v>2</v>
      </c>
      <c r="S2" s="10"/>
      <c r="T2" s="10">
        <v>50</v>
      </c>
      <c r="U2" s="10">
        <v>6610</v>
      </c>
      <c r="V2" s="10" t="s">
        <v>1091</v>
      </c>
      <c r="W2" s="10">
        <v>5000</v>
      </c>
      <c r="X2" s="10" t="s">
        <v>817</v>
      </c>
      <c r="Y2" s="10">
        <v>3250</v>
      </c>
      <c r="Z2" s="10" t="s">
        <v>802</v>
      </c>
      <c r="AA2" s="10">
        <v>30</v>
      </c>
      <c r="AB2" s="10">
        <v>957.02</v>
      </c>
      <c r="AC2" s="10">
        <v>35.770000000000003</v>
      </c>
      <c r="AD2" s="10">
        <v>0</v>
      </c>
    </row>
    <row r="3" spans="1:30">
      <c r="A3" s="10">
        <v>4</v>
      </c>
      <c r="B3" s="10" t="s">
        <v>851</v>
      </c>
      <c r="C3" s="10">
        <v>2872</v>
      </c>
      <c r="D3" s="10" t="s">
        <v>514</v>
      </c>
      <c r="E3" s="10" t="s">
        <v>794</v>
      </c>
      <c r="F3" s="42">
        <v>28734</v>
      </c>
      <c r="G3" s="10"/>
      <c r="H3" s="10" t="s">
        <v>868</v>
      </c>
      <c r="I3" s="10" t="s">
        <v>869</v>
      </c>
      <c r="J3" s="10">
        <v>30</v>
      </c>
      <c r="K3" s="10"/>
      <c r="L3" s="28">
        <v>30</v>
      </c>
      <c r="M3" s="28">
        <v>56</v>
      </c>
      <c r="N3" s="28">
        <f>L3+M3</f>
        <v>86</v>
      </c>
      <c r="O3" s="29">
        <v>76</v>
      </c>
      <c r="P3" s="29">
        <v>376</v>
      </c>
      <c r="Q3" s="10" t="s">
        <v>864</v>
      </c>
      <c r="R3" s="10">
        <v>2</v>
      </c>
      <c r="S3" s="10"/>
      <c r="T3" s="10"/>
      <c r="U3" s="10">
        <v>7105</v>
      </c>
      <c r="V3" s="10" t="s">
        <v>428</v>
      </c>
      <c r="W3" s="10">
        <v>5500</v>
      </c>
      <c r="X3" s="10" t="s">
        <v>853</v>
      </c>
      <c r="Y3" s="10">
        <v>2750</v>
      </c>
      <c r="Z3" s="10" t="s">
        <v>823</v>
      </c>
      <c r="AA3" s="10">
        <v>30</v>
      </c>
      <c r="AB3" s="10">
        <v>1914.03</v>
      </c>
      <c r="AC3" s="10">
        <v>71.53</v>
      </c>
      <c r="AD3" s="10">
        <v>0</v>
      </c>
    </row>
    <row r="874" spans="20:20">
      <c r="T874" s="1" t="s">
        <v>823</v>
      </c>
    </row>
  </sheetData>
  <autoFilter ref="B1:AD3">
    <filterColumn colId="12"/>
    <filterColumn colId="13"/>
    <filterColumn colId="14"/>
  </autoFilter>
  <sortState ref="B2:AM6">
    <sortCondition descending="1" ref="N2:N6"/>
    <sortCondition descending="1" ref="O2:O6"/>
    <sortCondition descending="1" ref="P2:P6"/>
  </sortState>
  <pageMargins left="0.43" right="0.70866141732283472" top="0.74803149606299213" bottom="0.74803149606299213" header="0.42" footer="0.31496062992125984"/>
  <pageSetup paperSize="9" scale="8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D873"/>
  <sheetViews>
    <sheetView topLeftCell="L1" workbookViewId="0">
      <selection activeCell="AE1" sqref="AE1:AT1048576"/>
    </sheetView>
  </sheetViews>
  <sheetFormatPr defaultRowHeight="11.25"/>
  <cols>
    <col min="1" max="1" width="3.42578125" style="1" customWidth="1"/>
    <col min="2" max="2" width="2.7109375" style="1" hidden="1" customWidth="1"/>
    <col min="3" max="3" width="4.7109375" style="1" bestFit="1" customWidth="1"/>
    <col min="4" max="4" width="18.5703125" style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21.140625" style="1" bestFit="1" customWidth="1"/>
    <col min="10" max="10" width="4.5703125" style="1" hidden="1" customWidth="1"/>
    <col min="11" max="11" width="4.85546875" style="1" hidden="1" customWidth="1"/>
    <col min="12" max="12" width="5.85546875" style="4" customWidth="1"/>
    <col min="13" max="13" width="6" style="1" customWidth="1"/>
    <col min="14" max="14" width="6.7109375" style="1" customWidth="1"/>
    <col min="15" max="15" width="4.85546875" style="8" customWidth="1"/>
    <col min="16" max="16" width="4.7109375" style="8" customWidth="1"/>
    <col min="17" max="17" width="3.140625" style="1" bestFit="1" customWidth="1"/>
    <col min="18" max="18" width="3.710937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16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17" t="s">
        <v>1252</v>
      </c>
      <c r="O1" s="26" t="s">
        <v>1254</v>
      </c>
      <c r="P1" s="26" t="s">
        <v>1257</v>
      </c>
      <c r="Q1" s="16" t="s">
        <v>780</v>
      </c>
      <c r="R1" s="17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4</v>
      </c>
      <c r="B2" s="10" t="s">
        <v>851</v>
      </c>
      <c r="C2" s="10">
        <v>2618</v>
      </c>
      <c r="D2" s="10" t="s">
        <v>447</v>
      </c>
      <c r="E2" s="10" t="s">
        <v>794</v>
      </c>
      <c r="F2" s="42">
        <v>35430</v>
      </c>
      <c r="G2" s="10"/>
      <c r="H2" s="10" t="s">
        <v>1112</v>
      </c>
      <c r="I2" s="10" t="s">
        <v>1113</v>
      </c>
      <c r="J2" s="10"/>
      <c r="K2" s="10">
        <v>276</v>
      </c>
      <c r="L2" s="28">
        <v>30</v>
      </c>
      <c r="M2" s="28">
        <v>70</v>
      </c>
      <c r="N2" s="28">
        <f t="shared" ref="N2:N4" si="0">L2+M2</f>
        <v>100</v>
      </c>
      <c r="O2" s="29">
        <v>76</v>
      </c>
      <c r="P2" s="29">
        <v>276</v>
      </c>
      <c r="Q2" s="10" t="s">
        <v>864</v>
      </c>
      <c r="R2" s="10">
        <v>2</v>
      </c>
      <c r="S2" s="10"/>
      <c r="T2" s="10"/>
      <c r="U2" s="10">
        <v>7301</v>
      </c>
      <c r="V2" s="10" t="s">
        <v>441</v>
      </c>
      <c r="W2" s="10">
        <v>5500</v>
      </c>
      <c r="X2" s="10" t="s">
        <v>853</v>
      </c>
      <c r="Y2" s="10">
        <v>3500</v>
      </c>
      <c r="Z2" s="10" t="s">
        <v>808</v>
      </c>
      <c r="AA2" s="10">
        <v>30</v>
      </c>
      <c r="AB2" s="10">
        <v>1914.03</v>
      </c>
      <c r="AC2" s="10">
        <v>71.53</v>
      </c>
      <c r="AD2" s="10">
        <v>0</v>
      </c>
    </row>
    <row r="3" spans="1:30">
      <c r="A3" s="10">
        <v>5</v>
      </c>
      <c r="B3" s="10" t="s">
        <v>836</v>
      </c>
      <c r="C3" s="10">
        <v>5257</v>
      </c>
      <c r="D3" s="10" t="s">
        <v>8</v>
      </c>
      <c r="E3" s="10" t="s">
        <v>794</v>
      </c>
      <c r="F3" s="42">
        <v>33982</v>
      </c>
      <c r="G3" s="10"/>
      <c r="H3" s="10" t="s">
        <v>1112</v>
      </c>
      <c r="I3" s="10" t="s">
        <v>1113</v>
      </c>
      <c r="J3" s="10">
        <v>30</v>
      </c>
      <c r="K3" s="10"/>
      <c r="L3" s="28">
        <v>30</v>
      </c>
      <c r="M3" s="28">
        <v>70</v>
      </c>
      <c r="N3" s="28">
        <f t="shared" si="0"/>
        <v>100</v>
      </c>
      <c r="O3" s="29">
        <v>76</v>
      </c>
      <c r="P3" s="29">
        <v>266</v>
      </c>
      <c r="Q3" s="10" t="s">
        <v>864</v>
      </c>
      <c r="R3" s="10">
        <v>2</v>
      </c>
      <c r="S3" s="10"/>
      <c r="T3" s="10"/>
      <c r="U3" s="10">
        <v>5515</v>
      </c>
      <c r="V3" s="10" t="s">
        <v>634</v>
      </c>
      <c r="W3" s="10">
        <v>2000</v>
      </c>
      <c r="X3" s="10" t="s">
        <v>635</v>
      </c>
      <c r="Y3" s="10">
        <v>2000</v>
      </c>
      <c r="Z3" s="10" t="s">
        <v>828</v>
      </c>
      <c r="AA3" s="10">
        <v>30</v>
      </c>
      <c r="AB3" s="10">
        <v>1914.03</v>
      </c>
      <c r="AC3" s="10">
        <v>71.53</v>
      </c>
      <c r="AD3" s="10">
        <v>0</v>
      </c>
    </row>
    <row r="4" spans="1:30">
      <c r="A4" s="10">
        <v>6</v>
      </c>
      <c r="B4" s="10" t="s">
        <v>815</v>
      </c>
      <c r="C4" s="10">
        <v>1707</v>
      </c>
      <c r="D4" s="10" t="s">
        <v>1162</v>
      </c>
      <c r="E4" s="10" t="s">
        <v>794</v>
      </c>
      <c r="F4" s="42">
        <v>33288</v>
      </c>
      <c r="G4" s="10"/>
      <c r="H4" s="10" t="s">
        <v>1112</v>
      </c>
      <c r="I4" s="10" t="s">
        <v>1113</v>
      </c>
      <c r="J4" s="10"/>
      <c r="K4" s="10">
        <v>260</v>
      </c>
      <c r="L4" s="28">
        <v>30</v>
      </c>
      <c r="M4" s="28">
        <v>70</v>
      </c>
      <c r="N4" s="28">
        <f t="shared" si="0"/>
        <v>100</v>
      </c>
      <c r="O4" s="29">
        <v>76</v>
      </c>
      <c r="P4" s="29">
        <v>260</v>
      </c>
      <c r="Q4" s="10" t="s">
        <v>864</v>
      </c>
      <c r="R4" s="10">
        <v>2</v>
      </c>
      <c r="S4" s="10"/>
      <c r="T4" s="10"/>
      <c r="U4" s="10">
        <v>5590</v>
      </c>
      <c r="V4" s="10" t="s">
        <v>1131</v>
      </c>
      <c r="W4" s="10">
        <v>3000</v>
      </c>
      <c r="X4" s="10" t="s">
        <v>878</v>
      </c>
      <c r="Y4" s="10">
        <v>2000</v>
      </c>
      <c r="Z4" s="10" t="s">
        <v>828</v>
      </c>
      <c r="AA4" s="10">
        <v>30</v>
      </c>
      <c r="AB4" s="10">
        <v>1914.03</v>
      </c>
      <c r="AC4" s="10">
        <v>71.53</v>
      </c>
      <c r="AD4" s="10">
        <v>0</v>
      </c>
    </row>
    <row r="873" spans="20:20">
      <c r="T873" s="1" t="s">
        <v>823</v>
      </c>
    </row>
  </sheetData>
  <autoFilter ref="B1:AD4">
    <filterColumn colId="12"/>
    <filterColumn colId="13"/>
    <filterColumn colId="14"/>
  </autoFilter>
  <sortState ref="B2:AM7">
    <sortCondition descending="1" ref="N2:N7"/>
    <sortCondition descending="1" ref="O2:O7"/>
    <sortCondition descending="1" ref="P2:P7"/>
  </sortState>
  <pageMargins left="0.39" right="0.51" top="0.74803149606299213" bottom="0.74803149606299213" header="0.33" footer="0.31496062992125984"/>
  <pageSetup paperSize="9" scale="8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E29"/>
  <sheetViews>
    <sheetView topLeftCell="I1" workbookViewId="0">
      <selection activeCell="AF1" sqref="AF1:AT1048576"/>
    </sheetView>
  </sheetViews>
  <sheetFormatPr defaultRowHeight="11.25"/>
  <cols>
    <col min="1" max="1" width="4.28515625" style="1" customWidth="1"/>
    <col min="2" max="2" width="2.7109375" style="1" hidden="1" customWidth="1"/>
    <col min="3" max="3" width="4.7109375" style="1" bestFit="1" customWidth="1"/>
    <col min="4" max="4" width="19.5703125" style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20.140625" style="1" customWidth="1"/>
    <col min="10" max="10" width="5.140625" style="1" hidden="1" customWidth="1"/>
    <col min="11" max="11" width="8" style="1" hidden="1" customWidth="1"/>
    <col min="12" max="12" width="6.140625" style="4" customWidth="1"/>
    <col min="13" max="13" width="5" style="4" customWidth="1"/>
    <col min="14" max="14" width="6.140625" style="4" customWidth="1"/>
    <col min="15" max="15" width="4.42578125" style="8" customWidth="1"/>
    <col min="16" max="16" width="4.85546875" style="8" customWidth="1"/>
    <col min="17" max="17" width="12.5703125" style="6" hidden="1" customWidth="1"/>
    <col min="18" max="18" width="3.140625" style="1" bestFit="1" customWidth="1"/>
    <col min="19" max="19" width="4" style="1" customWidth="1"/>
    <col min="20" max="20" width="5" style="1" hidden="1" customWidth="1"/>
    <col min="21" max="21" width="5.28515625" style="1" hidden="1" customWidth="1"/>
    <col min="22" max="22" width="4.42578125" style="1" hidden="1" customWidth="1"/>
    <col min="23" max="23" width="26" style="1" hidden="1" customWidth="1"/>
    <col min="24" max="24" width="4.42578125" style="1" hidden="1" customWidth="1"/>
    <col min="25" max="25" width="20.7109375" style="1" hidden="1" customWidth="1"/>
    <col min="26" max="26" width="4.42578125" style="1" hidden="1" customWidth="1"/>
    <col min="27" max="27" width="20.140625" style="1" hidden="1" customWidth="1"/>
    <col min="28" max="28" width="2.7109375" style="1" hidden="1" customWidth="1"/>
    <col min="29" max="29" width="7" style="1" hidden="1" customWidth="1"/>
    <col min="30" max="30" width="5.28515625" style="1" hidden="1" customWidth="1"/>
    <col min="31" max="31" width="6.140625" style="1" hidden="1" customWidth="1"/>
    <col min="32" max="16384" width="9.140625" style="1"/>
  </cols>
  <sheetData>
    <row r="1" spans="1:31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24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25" t="s">
        <v>1252</v>
      </c>
      <c r="O1" s="26" t="s">
        <v>1254</v>
      </c>
      <c r="P1" s="26" t="s">
        <v>1257</v>
      </c>
      <c r="Q1" s="25" t="s">
        <v>1248</v>
      </c>
      <c r="R1" s="16" t="s">
        <v>780</v>
      </c>
      <c r="S1" s="25" t="s">
        <v>1267</v>
      </c>
      <c r="T1" s="16" t="s">
        <v>781</v>
      </c>
      <c r="U1" s="16" t="s">
        <v>782</v>
      </c>
      <c r="V1" s="16" t="s">
        <v>783</v>
      </c>
      <c r="W1" s="24" t="s">
        <v>784</v>
      </c>
      <c r="X1" s="16" t="s">
        <v>785</v>
      </c>
      <c r="Y1" s="24" t="s">
        <v>786</v>
      </c>
      <c r="Z1" s="16" t="s">
        <v>787</v>
      </c>
      <c r="AA1" s="24" t="s">
        <v>788</v>
      </c>
      <c r="AB1" s="27" t="s">
        <v>789</v>
      </c>
      <c r="AC1" s="27" t="s">
        <v>790</v>
      </c>
      <c r="AD1" s="27" t="s">
        <v>791</v>
      </c>
      <c r="AE1" s="27" t="s">
        <v>792</v>
      </c>
    </row>
    <row r="2" spans="1:31">
      <c r="A2" s="10">
        <v>46</v>
      </c>
      <c r="B2" s="10" t="s">
        <v>793</v>
      </c>
      <c r="C2" s="10">
        <v>486</v>
      </c>
      <c r="D2" s="10" t="s">
        <v>953</v>
      </c>
      <c r="E2" s="10" t="s">
        <v>794</v>
      </c>
      <c r="F2" s="42">
        <v>32048</v>
      </c>
      <c r="G2" s="10"/>
      <c r="H2" s="10" t="s">
        <v>871</v>
      </c>
      <c r="I2" s="10" t="s">
        <v>872</v>
      </c>
      <c r="J2" s="10">
        <v>30</v>
      </c>
      <c r="K2" s="10"/>
      <c r="L2" s="28">
        <v>30</v>
      </c>
      <c r="M2" s="28">
        <v>70</v>
      </c>
      <c r="N2" s="28">
        <f t="shared" ref="N2:N20" si="0">L2+M2</f>
        <v>100</v>
      </c>
      <c r="O2" s="29">
        <v>76</v>
      </c>
      <c r="P2" s="29">
        <v>329</v>
      </c>
      <c r="Q2" s="22"/>
      <c r="R2" s="10" t="s">
        <v>864</v>
      </c>
      <c r="S2" s="10">
        <v>2</v>
      </c>
      <c r="T2" s="21" t="s">
        <v>795</v>
      </c>
      <c r="U2" s="10"/>
      <c r="V2" s="10">
        <v>6130</v>
      </c>
      <c r="W2" s="10" t="s">
        <v>810</v>
      </c>
      <c r="X2" s="10">
        <v>4500</v>
      </c>
      <c r="Y2" s="10" t="s">
        <v>797</v>
      </c>
      <c r="Z2" s="10">
        <v>3500</v>
      </c>
      <c r="AA2" s="10" t="s">
        <v>808</v>
      </c>
      <c r="AB2" s="10">
        <v>30</v>
      </c>
      <c r="AC2" s="10">
        <v>1914.03</v>
      </c>
      <c r="AD2" s="10">
        <v>71.53</v>
      </c>
      <c r="AE2" s="10">
        <v>36.15</v>
      </c>
    </row>
    <row r="3" spans="1:31">
      <c r="A3" s="10">
        <v>47</v>
      </c>
      <c r="B3" s="10" t="s">
        <v>793</v>
      </c>
      <c r="C3" s="10">
        <v>445</v>
      </c>
      <c r="D3" s="10" t="s">
        <v>944</v>
      </c>
      <c r="E3" s="10" t="s">
        <v>794</v>
      </c>
      <c r="F3" s="42">
        <v>30904</v>
      </c>
      <c r="G3" s="10"/>
      <c r="H3" s="10" t="s">
        <v>871</v>
      </c>
      <c r="I3" s="10" t="s">
        <v>872</v>
      </c>
      <c r="J3" s="10">
        <v>30</v>
      </c>
      <c r="K3" s="10"/>
      <c r="L3" s="28">
        <v>30</v>
      </c>
      <c r="M3" s="28">
        <v>70</v>
      </c>
      <c r="N3" s="28">
        <f t="shared" si="0"/>
        <v>100</v>
      </c>
      <c r="O3" s="29">
        <v>76</v>
      </c>
      <c r="P3" s="29">
        <v>329</v>
      </c>
      <c r="Q3" s="22"/>
      <c r="R3" s="10" t="s">
        <v>864</v>
      </c>
      <c r="S3" s="10">
        <v>2</v>
      </c>
      <c r="T3" s="21" t="s">
        <v>795</v>
      </c>
      <c r="U3" s="10"/>
      <c r="V3" s="10">
        <v>5965</v>
      </c>
      <c r="W3" s="10" t="s">
        <v>945</v>
      </c>
      <c r="X3" s="10">
        <v>4500</v>
      </c>
      <c r="Y3" s="10" t="s">
        <v>797</v>
      </c>
      <c r="Z3" s="10">
        <v>3250</v>
      </c>
      <c r="AA3" s="10" t="s">
        <v>802</v>
      </c>
      <c r="AB3" s="10">
        <v>30</v>
      </c>
      <c r="AC3" s="10">
        <v>1914.03</v>
      </c>
      <c r="AD3" s="10">
        <v>71.53</v>
      </c>
      <c r="AE3" s="10">
        <v>36.15</v>
      </c>
    </row>
    <row r="4" spans="1:31">
      <c r="A4" s="10">
        <v>48</v>
      </c>
      <c r="B4" s="10" t="s">
        <v>793</v>
      </c>
      <c r="C4" s="10">
        <v>517</v>
      </c>
      <c r="D4" s="10" t="s">
        <v>961</v>
      </c>
      <c r="E4" s="10" t="s">
        <v>794</v>
      </c>
      <c r="F4" s="42">
        <v>33003</v>
      </c>
      <c r="G4" s="10"/>
      <c r="H4" s="10" t="s">
        <v>871</v>
      </c>
      <c r="I4" s="10" t="s">
        <v>872</v>
      </c>
      <c r="J4" s="10">
        <v>30</v>
      </c>
      <c r="K4" s="10"/>
      <c r="L4" s="28">
        <v>30</v>
      </c>
      <c r="M4" s="28">
        <v>70</v>
      </c>
      <c r="N4" s="28">
        <f t="shared" si="0"/>
        <v>100</v>
      </c>
      <c r="O4" s="29">
        <v>76</v>
      </c>
      <c r="P4" s="29">
        <v>309</v>
      </c>
      <c r="Q4" s="22"/>
      <c r="R4" s="10" t="s">
        <v>864</v>
      </c>
      <c r="S4" s="10">
        <v>2</v>
      </c>
      <c r="T4" s="21" t="s">
        <v>795</v>
      </c>
      <c r="U4" s="10"/>
      <c r="V4" s="10">
        <v>6355</v>
      </c>
      <c r="W4" s="10" t="s">
        <v>842</v>
      </c>
      <c r="X4" s="10">
        <v>4500</v>
      </c>
      <c r="Y4" s="10" t="s">
        <v>797</v>
      </c>
      <c r="Z4" s="10">
        <v>3000</v>
      </c>
      <c r="AA4" s="10" t="s">
        <v>804</v>
      </c>
      <c r="AB4" s="10">
        <v>30</v>
      </c>
      <c r="AC4" s="10">
        <v>1914.03</v>
      </c>
      <c r="AD4" s="10">
        <v>71.53</v>
      </c>
      <c r="AE4" s="10">
        <v>36.15</v>
      </c>
    </row>
    <row r="5" spans="1:31">
      <c r="A5" s="10">
        <v>49</v>
      </c>
      <c r="B5" s="10" t="s">
        <v>836</v>
      </c>
      <c r="C5" s="10">
        <v>4896</v>
      </c>
      <c r="D5" s="10" t="s">
        <v>720</v>
      </c>
      <c r="E5" s="10" t="s">
        <v>794</v>
      </c>
      <c r="F5" s="42">
        <v>32821</v>
      </c>
      <c r="G5" s="10"/>
      <c r="H5" s="10" t="s">
        <v>871</v>
      </c>
      <c r="I5" s="10" t="s">
        <v>872</v>
      </c>
      <c r="J5" s="10">
        <v>30</v>
      </c>
      <c r="K5" s="10"/>
      <c r="L5" s="28">
        <v>30</v>
      </c>
      <c r="M5" s="28">
        <v>70</v>
      </c>
      <c r="N5" s="28">
        <f t="shared" si="0"/>
        <v>100</v>
      </c>
      <c r="O5" s="29">
        <v>76</v>
      </c>
      <c r="P5" s="29">
        <v>300</v>
      </c>
      <c r="Q5" s="22"/>
      <c r="R5" s="10" t="s">
        <v>864</v>
      </c>
      <c r="S5" s="10">
        <v>2</v>
      </c>
      <c r="T5" s="21" t="s">
        <v>795</v>
      </c>
      <c r="U5" s="10"/>
      <c r="V5" s="10">
        <v>7765</v>
      </c>
      <c r="W5" s="10" t="s">
        <v>449</v>
      </c>
      <c r="X5" s="10">
        <v>6000</v>
      </c>
      <c r="Y5" s="10" t="s">
        <v>838</v>
      </c>
      <c r="Z5" s="10">
        <v>5300</v>
      </c>
      <c r="AA5" s="10" t="s">
        <v>855</v>
      </c>
      <c r="AB5" s="10">
        <v>30</v>
      </c>
      <c r="AC5" s="10">
        <v>1914.03</v>
      </c>
      <c r="AD5" s="10">
        <v>71.53</v>
      </c>
      <c r="AE5" s="10">
        <v>36.15</v>
      </c>
    </row>
    <row r="6" spans="1:31">
      <c r="A6" s="10">
        <v>50</v>
      </c>
      <c r="B6" s="10" t="s">
        <v>836</v>
      </c>
      <c r="C6" s="10">
        <v>8130</v>
      </c>
      <c r="D6" s="10" t="s">
        <v>341</v>
      </c>
      <c r="E6" s="10" t="s">
        <v>794</v>
      </c>
      <c r="F6" s="42">
        <v>37500</v>
      </c>
      <c r="G6" s="10"/>
      <c r="H6" s="10" t="s">
        <v>871</v>
      </c>
      <c r="I6" s="10" t="s">
        <v>872</v>
      </c>
      <c r="J6" s="10">
        <v>30</v>
      </c>
      <c r="K6" s="10"/>
      <c r="L6" s="28">
        <v>30</v>
      </c>
      <c r="M6" s="28">
        <v>70</v>
      </c>
      <c r="N6" s="28">
        <f t="shared" si="0"/>
        <v>100</v>
      </c>
      <c r="O6" s="29">
        <v>76</v>
      </c>
      <c r="P6" s="29">
        <v>286</v>
      </c>
      <c r="Q6" s="22"/>
      <c r="R6" s="10" t="s">
        <v>864</v>
      </c>
      <c r="S6" s="10">
        <v>3</v>
      </c>
      <c r="T6" s="21" t="s">
        <v>795</v>
      </c>
      <c r="U6" s="10"/>
      <c r="V6" s="10">
        <v>7855</v>
      </c>
      <c r="W6" s="10" t="s">
        <v>854</v>
      </c>
      <c r="X6" s="10">
        <v>6000</v>
      </c>
      <c r="Y6" s="10" t="s">
        <v>838</v>
      </c>
      <c r="Z6" s="10">
        <v>3500</v>
      </c>
      <c r="AA6" s="10" t="s">
        <v>808</v>
      </c>
      <c r="AB6" s="10">
        <v>30</v>
      </c>
      <c r="AC6" s="10">
        <v>1914.03</v>
      </c>
      <c r="AD6" s="10">
        <v>71.53</v>
      </c>
      <c r="AE6" s="10">
        <v>36.15</v>
      </c>
    </row>
    <row r="7" spans="1:31">
      <c r="A7" s="10">
        <v>51</v>
      </c>
      <c r="B7" s="10" t="s">
        <v>836</v>
      </c>
      <c r="C7" s="10">
        <v>5003</v>
      </c>
      <c r="D7" s="10" t="s">
        <v>733</v>
      </c>
      <c r="E7" s="10" t="s">
        <v>794</v>
      </c>
      <c r="F7" s="42">
        <v>32540</v>
      </c>
      <c r="G7" s="10"/>
      <c r="H7" s="10" t="s">
        <v>871</v>
      </c>
      <c r="I7" s="10" t="s">
        <v>872</v>
      </c>
      <c r="J7" s="10">
        <v>30</v>
      </c>
      <c r="K7" s="10"/>
      <c r="L7" s="28">
        <v>30</v>
      </c>
      <c r="M7" s="28">
        <v>70</v>
      </c>
      <c r="N7" s="28">
        <f t="shared" si="0"/>
        <v>100</v>
      </c>
      <c r="O7" s="29">
        <v>76</v>
      </c>
      <c r="P7" s="29">
        <v>282</v>
      </c>
      <c r="Q7" s="22"/>
      <c r="R7" s="10" t="s">
        <v>864</v>
      </c>
      <c r="S7" s="10">
        <v>2</v>
      </c>
      <c r="T7" s="21" t="s">
        <v>795</v>
      </c>
      <c r="U7" s="10"/>
      <c r="V7" s="10">
        <v>8305</v>
      </c>
      <c r="W7" s="10" t="s">
        <v>1202</v>
      </c>
      <c r="X7" s="10">
        <v>6000</v>
      </c>
      <c r="Y7" s="10" t="s">
        <v>838</v>
      </c>
      <c r="Z7" s="10">
        <v>4000</v>
      </c>
      <c r="AA7" s="10" t="s">
        <v>800</v>
      </c>
      <c r="AB7" s="10">
        <v>30</v>
      </c>
      <c r="AC7" s="10">
        <v>1914.03</v>
      </c>
      <c r="AD7" s="10">
        <v>71.53</v>
      </c>
      <c r="AE7" s="10">
        <v>36.15</v>
      </c>
    </row>
    <row r="8" spans="1:31">
      <c r="A8" s="10">
        <v>52</v>
      </c>
      <c r="B8" s="10" t="s">
        <v>836</v>
      </c>
      <c r="C8" s="10">
        <v>5015</v>
      </c>
      <c r="D8" s="10" t="s">
        <v>737</v>
      </c>
      <c r="E8" s="10" t="s">
        <v>794</v>
      </c>
      <c r="F8" s="42">
        <v>32606</v>
      </c>
      <c r="G8" s="10"/>
      <c r="H8" s="10" t="s">
        <v>871</v>
      </c>
      <c r="I8" s="10" t="s">
        <v>872</v>
      </c>
      <c r="J8" s="10">
        <v>30</v>
      </c>
      <c r="K8" s="10"/>
      <c r="L8" s="28">
        <v>30</v>
      </c>
      <c r="M8" s="28">
        <v>70</v>
      </c>
      <c r="N8" s="28">
        <f t="shared" si="0"/>
        <v>100</v>
      </c>
      <c r="O8" s="29">
        <v>76</v>
      </c>
      <c r="P8" s="29">
        <v>282</v>
      </c>
      <c r="Q8" s="22"/>
      <c r="R8" s="10" t="s">
        <v>864</v>
      </c>
      <c r="S8" s="10">
        <v>2</v>
      </c>
      <c r="T8" s="21" t="s">
        <v>795</v>
      </c>
      <c r="U8" s="10"/>
      <c r="V8" s="10">
        <v>7810</v>
      </c>
      <c r="W8" s="10" t="s">
        <v>1220</v>
      </c>
      <c r="X8" s="10">
        <v>6000</v>
      </c>
      <c r="Y8" s="10" t="s">
        <v>838</v>
      </c>
      <c r="Z8" s="10">
        <v>3250</v>
      </c>
      <c r="AA8" s="10" t="s">
        <v>802</v>
      </c>
      <c r="AB8" s="10">
        <v>30</v>
      </c>
      <c r="AC8" s="10">
        <v>1914.03</v>
      </c>
      <c r="AD8" s="10">
        <v>71.53</v>
      </c>
      <c r="AE8" s="10">
        <v>36.15</v>
      </c>
    </row>
    <row r="9" spans="1:31">
      <c r="A9" s="10">
        <v>53</v>
      </c>
      <c r="B9" s="10" t="s">
        <v>793</v>
      </c>
      <c r="C9" s="10">
        <v>500</v>
      </c>
      <c r="D9" s="10" t="s">
        <v>955</v>
      </c>
      <c r="E9" s="10" t="s">
        <v>794</v>
      </c>
      <c r="F9" s="42">
        <v>33482</v>
      </c>
      <c r="G9" s="10"/>
      <c r="H9" s="10" t="s">
        <v>871</v>
      </c>
      <c r="I9" s="10" t="s">
        <v>872</v>
      </c>
      <c r="J9" s="10">
        <v>30</v>
      </c>
      <c r="K9" s="10"/>
      <c r="L9" s="28">
        <v>30</v>
      </c>
      <c r="M9" s="28">
        <v>70</v>
      </c>
      <c r="N9" s="28">
        <f t="shared" si="0"/>
        <v>100</v>
      </c>
      <c r="O9" s="29">
        <v>76</v>
      </c>
      <c r="P9" s="29">
        <v>280</v>
      </c>
      <c r="Q9" s="22"/>
      <c r="R9" s="10" t="s">
        <v>864</v>
      </c>
      <c r="S9" s="10">
        <v>2</v>
      </c>
      <c r="T9" s="21" t="s">
        <v>795</v>
      </c>
      <c r="U9" s="10"/>
      <c r="V9" s="10">
        <v>6220</v>
      </c>
      <c r="W9" s="10" t="s">
        <v>796</v>
      </c>
      <c r="X9" s="10">
        <v>4500</v>
      </c>
      <c r="Y9" s="10" t="s">
        <v>797</v>
      </c>
      <c r="Z9" s="10">
        <v>4250</v>
      </c>
      <c r="AA9" s="10" t="s">
        <v>798</v>
      </c>
      <c r="AB9" s="10">
        <v>30</v>
      </c>
      <c r="AC9" s="10">
        <v>1914.03</v>
      </c>
      <c r="AD9" s="10">
        <v>71.53</v>
      </c>
      <c r="AE9" s="10">
        <v>36.15</v>
      </c>
    </row>
    <row r="10" spans="1:31">
      <c r="A10" s="10">
        <v>54</v>
      </c>
      <c r="B10" s="10" t="s">
        <v>815</v>
      </c>
      <c r="C10" s="10">
        <v>1728</v>
      </c>
      <c r="D10" s="10" t="s">
        <v>1165</v>
      </c>
      <c r="E10" s="10" t="s">
        <v>794</v>
      </c>
      <c r="F10" s="42">
        <v>36535</v>
      </c>
      <c r="G10" s="10"/>
      <c r="H10" s="10" t="s">
        <v>871</v>
      </c>
      <c r="I10" s="10" t="s">
        <v>872</v>
      </c>
      <c r="J10" s="10">
        <v>30</v>
      </c>
      <c r="K10" s="10"/>
      <c r="L10" s="28">
        <v>30</v>
      </c>
      <c r="M10" s="28">
        <v>70</v>
      </c>
      <c r="N10" s="28">
        <f t="shared" si="0"/>
        <v>100</v>
      </c>
      <c r="O10" s="29">
        <v>76</v>
      </c>
      <c r="P10" s="29">
        <v>280</v>
      </c>
      <c r="Q10" s="30"/>
      <c r="R10" s="10" t="s">
        <v>864</v>
      </c>
      <c r="S10" s="10">
        <v>2</v>
      </c>
      <c r="T10" s="21" t="s">
        <v>795</v>
      </c>
      <c r="U10" s="10"/>
      <c r="V10" s="10">
        <v>6595</v>
      </c>
      <c r="W10" s="10" t="s">
        <v>1117</v>
      </c>
      <c r="X10" s="10">
        <v>5000</v>
      </c>
      <c r="Y10" s="10" t="s">
        <v>817</v>
      </c>
      <c r="Z10" s="10">
        <v>3250</v>
      </c>
      <c r="AA10" s="10" t="s">
        <v>802</v>
      </c>
      <c r="AB10" s="10">
        <v>30</v>
      </c>
      <c r="AC10" s="10">
        <v>1914.03</v>
      </c>
      <c r="AD10" s="10">
        <v>71.53</v>
      </c>
      <c r="AE10" s="10">
        <v>36.15</v>
      </c>
    </row>
    <row r="11" spans="1:31">
      <c r="A11" s="10">
        <v>55</v>
      </c>
      <c r="B11" s="10" t="s">
        <v>851</v>
      </c>
      <c r="C11" s="10">
        <v>2565</v>
      </c>
      <c r="D11" s="10" t="s">
        <v>439</v>
      </c>
      <c r="E11" s="10" t="s">
        <v>794</v>
      </c>
      <c r="F11" s="42">
        <v>32234</v>
      </c>
      <c r="G11" s="10"/>
      <c r="H11" s="10" t="s">
        <v>871</v>
      </c>
      <c r="I11" s="10" t="s">
        <v>872</v>
      </c>
      <c r="J11" s="10">
        <v>30</v>
      </c>
      <c r="K11" s="10"/>
      <c r="L11" s="28">
        <v>30</v>
      </c>
      <c r="M11" s="28">
        <v>70</v>
      </c>
      <c r="N11" s="28">
        <f t="shared" si="0"/>
        <v>100</v>
      </c>
      <c r="O11" s="29">
        <v>76</v>
      </c>
      <c r="P11" s="29">
        <v>276</v>
      </c>
      <c r="Q11" s="22"/>
      <c r="R11" s="10" t="s">
        <v>864</v>
      </c>
      <c r="S11" s="10">
        <v>2</v>
      </c>
      <c r="T11" s="21" t="s">
        <v>795</v>
      </c>
      <c r="U11" s="10"/>
      <c r="V11" s="10">
        <v>7525</v>
      </c>
      <c r="W11" s="10" t="s">
        <v>431</v>
      </c>
      <c r="X11" s="10">
        <v>5500</v>
      </c>
      <c r="Y11" s="10" t="s">
        <v>853</v>
      </c>
      <c r="Z11" s="10">
        <v>3000</v>
      </c>
      <c r="AA11" s="10" t="s">
        <v>804</v>
      </c>
      <c r="AB11" s="10">
        <v>30</v>
      </c>
      <c r="AC11" s="10">
        <v>1914.03</v>
      </c>
      <c r="AD11" s="10">
        <v>71.53</v>
      </c>
      <c r="AE11" s="10">
        <v>36.15</v>
      </c>
    </row>
    <row r="12" spans="1:31">
      <c r="A12" s="10">
        <v>56</v>
      </c>
      <c r="B12" s="10" t="s">
        <v>851</v>
      </c>
      <c r="C12" s="10">
        <v>2562</v>
      </c>
      <c r="D12" s="10" t="s">
        <v>438</v>
      </c>
      <c r="E12" s="10" t="s">
        <v>794</v>
      </c>
      <c r="F12" s="42">
        <v>32840</v>
      </c>
      <c r="G12" s="10"/>
      <c r="H12" s="10" t="s">
        <v>871</v>
      </c>
      <c r="I12" s="10" t="s">
        <v>872</v>
      </c>
      <c r="J12" s="10">
        <v>30</v>
      </c>
      <c r="K12" s="10">
        <v>0</v>
      </c>
      <c r="L12" s="28">
        <v>30</v>
      </c>
      <c r="M12" s="28">
        <v>70</v>
      </c>
      <c r="N12" s="28">
        <f t="shared" si="0"/>
        <v>100</v>
      </c>
      <c r="O12" s="29">
        <v>76</v>
      </c>
      <c r="P12" s="29">
        <v>272</v>
      </c>
      <c r="Q12" s="22"/>
      <c r="R12" s="10" t="s">
        <v>864</v>
      </c>
      <c r="S12" s="10">
        <v>2</v>
      </c>
      <c r="T12" s="21" t="s">
        <v>795</v>
      </c>
      <c r="U12" s="10"/>
      <c r="V12" s="10">
        <v>7210</v>
      </c>
      <c r="W12" s="10" t="s">
        <v>425</v>
      </c>
      <c r="X12" s="10">
        <v>5500</v>
      </c>
      <c r="Y12" s="10" t="s">
        <v>853</v>
      </c>
      <c r="Z12" s="10">
        <v>5300</v>
      </c>
      <c r="AA12" s="10" t="s">
        <v>855</v>
      </c>
      <c r="AB12" s="10">
        <v>30</v>
      </c>
      <c r="AC12" s="10">
        <v>1914.03</v>
      </c>
      <c r="AD12" s="10">
        <v>71.53</v>
      </c>
      <c r="AE12" s="10">
        <v>36.15</v>
      </c>
    </row>
    <row r="13" spans="1:31">
      <c r="A13" s="10">
        <v>57</v>
      </c>
      <c r="B13" s="10" t="s">
        <v>851</v>
      </c>
      <c r="C13" s="10">
        <v>2595</v>
      </c>
      <c r="D13" s="10" t="s">
        <v>443</v>
      </c>
      <c r="E13" s="10" t="s">
        <v>794</v>
      </c>
      <c r="F13" s="42">
        <v>32547</v>
      </c>
      <c r="G13" s="10"/>
      <c r="H13" s="10" t="s">
        <v>871</v>
      </c>
      <c r="I13" s="10" t="s">
        <v>872</v>
      </c>
      <c r="J13" s="10">
        <v>30</v>
      </c>
      <c r="K13" s="10">
        <v>0</v>
      </c>
      <c r="L13" s="28">
        <v>30</v>
      </c>
      <c r="M13" s="28">
        <v>70</v>
      </c>
      <c r="N13" s="28">
        <f t="shared" si="0"/>
        <v>100</v>
      </c>
      <c r="O13" s="29">
        <v>76</v>
      </c>
      <c r="P13" s="29">
        <v>267</v>
      </c>
      <c r="Q13" s="22"/>
      <c r="R13" s="10" t="s">
        <v>864</v>
      </c>
      <c r="S13" s="10">
        <v>2</v>
      </c>
      <c r="T13" s="21" t="s">
        <v>795</v>
      </c>
      <c r="U13" s="10"/>
      <c r="V13" s="10">
        <v>7285</v>
      </c>
      <c r="W13" s="10" t="s">
        <v>415</v>
      </c>
      <c r="X13" s="10">
        <v>5500</v>
      </c>
      <c r="Y13" s="10" t="s">
        <v>853</v>
      </c>
      <c r="Z13" s="10">
        <v>3500</v>
      </c>
      <c r="AA13" s="10" t="s">
        <v>808</v>
      </c>
      <c r="AB13" s="10">
        <v>30</v>
      </c>
      <c r="AC13" s="10">
        <v>1914.03</v>
      </c>
      <c r="AD13" s="10">
        <v>71.53</v>
      </c>
      <c r="AE13" s="10">
        <v>36.15</v>
      </c>
    </row>
    <row r="14" spans="1:31">
      <c r="A14" s="10">
        <v>58</v>
      </c>
      <c r="B14" s="10" t="s">
        <v>815</v>
      </c>
      <c r="C14" s="10">
        <v>1924</v>
      </c>
      <c r="D14" s="10" t="s">
        <v>1191</v>
      </c>
      <c r="E14" s="10" t="s">
        <v>794</v>
      </c>
      <c r="F14" s="42">
        <v>34147</v>
      </c>
      <c r="G14" s="10"/>
      <c r="H14" s="10" t="s">
        <v>871</v>
      </c>
      <c r="I14" s="10" t="s">
        <v>872</v>
      </c>
      <c r="J14" s="10">
        <v>30</v>
      </c>
      <c r="K14" s="10">
        <v>0</v>
      </c>
      <c r="L14" s="28">
        <v>30</v>
      </c>
      <c r="M14" s="28">
        <v>70</v>
      </c>
      <c r="N14" s="28">
        <f t="shared" si="0"/>
        <v>100</v>
      </c>
      <c r="O14" s="29">
        <v>76</v>
      </c>
      <c r="P14" s="29">
        <v>266</v>
      </c>
      <c r="Q14" s="30"/>
      <c r="R14" s="10" t="s">
        <v>864</v>
      </c>
      <c r="S14" s="10">
        <v>2</v>
      </c>
      <c r="T14" s="21" t="s">
        <v>795</v>
      </c>
      <c r="U14" s="10"/>
      <c r="V14" s="10">
        <v>6745</v>
      </c>
      <c r="W14" s="10" t="s">
        <v>1069</v>
      </c>
      <c r="X14" s="10">
        <v>5000</v>
      </c>
      <c r="Y14" s="10" t="s">
        <v>817</v>
      </c>
      <c r="Z14" s="10">
        <v>3500</v>
      </c>
      <c r="AA14" s="10" t="s">
        <v>808</v>
      </c>
      <c r="AB14" s="10">
        <v>30</v>
      </c>
      <c r="AC14" s="10">
        <v>1914.03</v>
      </c>
      <c r="AD14" s="10">
        <v>71.53</v>
      </c>
      <c r="AE14" s="10">
        <v>36.15</v>
      </c>
    </row>
    <row r="15" spans="1:31">
      <c r="A15" s="10">
        <v>59</v>
      </c>
      <c r="B15" s="10" t="s">
        <v>851</v>
      </c>
      <c r="C15" s="10">
        <v>2583</v>
      </c>
      <c r="D15" s="10" t="s">
        <v>442</v>
      </c>
      <c r="E15" s="10" t="s">
        <v>794</v>
      </c>
      <c r="F15" s="42">
        <v>32234</v>
      </c>
      <c r="G15" s="10"/>
      <c r="H15" s="10" t="s">
        <v>871</v>
      </c>
      <c r="I15" s="10" t="s">
        <v>872</v>
      </c>
      <c r="J15" s="10">
        <v>30</v>
      </c>
      <c r="K15" s="10">
        <v>0</v>
      </c>
      <c r="L15" s="28">
        <v>30</v>
      </c>
      <c r="M15" s="28">
        <v>70</v>
      </c>
      <c r="N15" s="28">
        <f t="shared" si="0"/>
        <v>100</v>
      </c>
      <c r="O15" s="29">
        <v>76</v>
      </c>
      <c r="P15" s="29">
        <v>261</v>
      </c>
      <c r="Q15" s="22"/>
      <c r="R15" s="10" t="s">
        <v>864</v>
      </c>
      <c r="S15" s="10">
        <v>2</v>
      </c>
      <c r="T15" s="21" t="s">
        <v>795</v>
      </c>
      <c r="U15" s="10"/>
      <c r="V15" s="10">
        <v>7601</v>
      </c>
      <c r="W15" s="10" t="s">
        <v>421</v>
      </c>
      <c r="X15" s="10">
        <v>5500</v>
      </c>
      <c r="Y15" s="10" t="s">
        <v>853</v>
      </c>
      <c r="Z15" s="10">
        <v>4000</v>
      </c>
      <c r="AA15" s="10" t="s">
        <v>800</v>
      </c>
      <c r="AB15" s="10">
        <v>30</v>
      </c>
      <c r="AC15" s="10">
        <v>1914.03</v>
      </c>
      <c r="AD15" s="10">
        <v>71.53</v>
      </c>
      <c r="AE15" s="10">
        <v>36.15</v>
      </c>
    </row>
    <row r="16" spans="1:31">
      <c r="A16" s="10">
        <v>60</v>
      </c>
      <c r="B16" s="10" t="s">
        <v>851</v>
      </c>
      <c r="C16" s="10">
        <v>2534</v>
      </c>
      <c r="D16" s="10" t="s">
        <v>436</v>
      </c>
      <c r="E16" s="10" t="s">
        <v>794</v>
      </c>
      <c r="F16" s="42">
        <v>28522</v>
      </c>
      <c r="G16" s="10"/>
      <c r="H16" s="10" t="s">
        <v>871</v>
      </c>
      <c r="I16" s="10" t="s">
        <v>872</v>
      </c>
      <c r="J16" s="10">
        <v>30</v>
      </c>
      <c r="K16" s="10"/>
      <c r="L16" s="28">
        <v>30</v>
      </c>
      <c r="M16" s="28">
        <v>70</v>
      </c>
      <c r="N16" s="28">
        <f t="shared" si="0"/>
        <v>100</v>
      </c>
      <c r="O16" s="29">
        <v>56</v>
      </c>
      <c r="P16" s="29">
        <v>410</v>
      </c>
      <c r="Q16" s="22"/>
      <c r="R16" s="10" t="s">
        <v>864</v>
      </c>
      <c r="S16" s="10">
        <v>1</v>
      </c>
      <c r="T16" s="21" t="s">
        <v>795</v>
      </c>
      <c r="U16" s="10"/>
      <c r="V16" s="10">
        <v>7330</v>
      </c>
      <c r="W16" s="10" t="s">
        <v>1235</v>
      </c>
      <c r="X16" s="10">
        <v>5500</v>
      </c>
      <c r="Y16" s="10" t="s">
        <v>853</v>
      </c>
      <c r="Z16" s="10">
        <v>3500</v>
      </c>
      <c r="AA16" s="10" t="s">
        <v>808</v>
      </c>
      <c r="AB16" s="10">
        <v>30</v>
      </c>
      <c r="AC16" s="10">
        <v>1914.03</v>
      </c>
      <c r="AD16" s="10">
        <v>71.53</v>
      </c>
      <c r="AE16" s="10">
        <v>36.15</v>
      </c>
    </row>
    <row r="17" spans="1:31">
      <c r="A17" s="10">
        <v>61</v>
      </c>
      <c r="B17" s="10" t="s">
        <v>793</v>
      </c>
      <c r="C17" s="10">
        <v>212</v>
      </c>
      <c r="D17" s="10" t="s">
        <v>881</v>
      </c>
      <c r="E17" s="10" t="s">
        <v>794</v>
      </c>
      <c r="F17" s="42">
        <v>29039</v>
      </c>
      <c r="G17" s="10"/>
      <c r="H17" s="10" t="s">
        <v>871</v>
      </c>
      <c r="I17" s="10" t="s">
        <v>872</v>
      </c>
      <c r="J17" s="10">
        <v>30</v>
      </c>
      <c r="K17" s="10"/>
      <c r="L17" s="28">
        <v>30</v>
      </c>
      <c r="M17" s="28">
        <v>70</v>
      </c>
      <c r="N17" s="28">
        <f t="shared" si="0"/>
        <v>100</v>
      </c>
      <c r="O17" s="29">
        <v>56</v>
      </c>
      <c r="P17" s="29">
        <v>366</v>
      </c>
      <c r="Q17" s="22"/>
      <c r="R17" s="10" t="s">
        <v>864</v>
      </c>
      <c r="S17" s="10">
        <v>1</v>
      </c>
      <c r="T17" s="21" t="s">
        <v>795</v>
      </c>
      <c r="U17" s="10"/>
      <c r="V17" s="10">
        <v>6070</v>
      </c>
      <c r="W17" s="10" t="s">
        <v>821</v>
      </c>
      <c r="X17" s="10">
        <v>4500</v>
      </c>
      <c r="Y17" s="10" t="s">
        <v>797</v>
      </c>
      <c r="Z17" s="10">
        <v>3500</v>
      </c>
      <c r="AA17" s="10" t="s">
        <v>808</v>
      </c>
      <c r="AB17" s="10">
        <v>30</v>
      </c>
      <c r="AC17" s="10">
        <v>1914.03</v>
      </c>
      <c r="AD17" s="10">
        <v>71.53</v>
      </c>
      <c r="AE17" s="10">
        <v>36.15</v>
      </c>
    </row>
    <row r="18" spans="1:31">
      <c r="A18" s="10">
        <v>62</v>
      </c>
      <c r="B18" s="10" t="s">
        <v>836</v>
      </c>
      <c r="C18" s="10">
        <v>3362</v>
      </c>
      <c r="D18" s="10" t="s">
        <v>594</v>
      </c>
      <c r="E18" s="10" t="s">
        <v>794</v>
      </c>
      <c r="F18" s="42">
        <v>29535</v>
      </c>
      <c r="G18" s="10"/>
      <c r="H18" s="10" t="s">
        <v>871</v>
      </c>
      <c r="I18" s="10" t="s">
        <v>872</v>
      </c>
      <c r="J18" s="10">
        <v>30</v>
      </c>
      <c r="K18" s="10"/>
      <c r="L18" s="28">
        <v>30</v>
      </c>
      <c r="M18" s="28">
        <v>70</v>
      </c>
      <c r="N18" s="28">
        <f t="shared" si="0"/>
        <v>100</v>
      </c>
      <c r="O18" s="29">
        <v>56</v>
      </c>
      <c r="P18" s="29">
        <v>350</v>
      </c>
      <c r="Q18" s="22"/>
      <c r="R18" s="10" t="s">
        <v>864</v>
      </c>
      <c r="S18" s="10">
        <v>1</v>
      </c>
      <c r="T18" s="21" t="s">
        <v>795</v>
      </c>
      <c r="U18" s="10"/>
      <c r="V18" s="10">
        <v>8245</v>
      </c>
      <c r="W18" s="10" t="s">
        <v>577</v>
      </c>
      <c r="X18" s="10">
        <v>6000</v>
      </c>
      <c r="Y18" s="10" t="s">
        <v>838</v>
      </c>
      <c r="Z18" s="10">
        <v>3000</v>
      </c>
      <c r="AA18" s="10" t="s">
        <v>804</v>
      </c>
      <c r="AB18" s="10">
        <v>30</v>
      </c>
      <c r="AC18" s="10">
        <v>1914.03</v>
      </c>
      <c r="AD18" s="10">
        <v>71.53</v>
      </c>
      <c r="AE18" s="10">
        <v>36.15</v>
      </c>
    </row>
    <row r="19" spans="1:31">
      <c r="A19" s="10">
        <v>63</v>
      </c>
      <c r="B19" s="10" t="s">
        <v>836</v>
      </c>
      <c r="C19" s="10">
        <v>4837</v>
      </c>
      <c r="D19" s="10" t="s">
        <v>712</v>
      </c>
      <c r="E19" s="10" t="s">
        <v>794</v>
      </c>
      <c r="F19" s="42">
        <v>31959</v>
      </c>
      <c r="G19" s="10"/>
      <c r="H19" s="10" t="s">
        <v>871</v>
      </c>
      <c r="I19" s="10" t="s">
        <v>872</v>
      </c>
      <c r="J19" s="10">
        <v>30</v>
      </c>
      <c r="K19" s="10"/>
      <c r="L19" s="28">
        <v>30</v>
      </c>
      <c r="M19" s="28">
        <v>70</v>
      </c>
      <c r="N19" s="28">
        <f t="shared" si="0"/>
        <v>100</v>
      </c>
      <c r="O19" s="29">
        <v>56</v>
      </c>
      <c r="P19" s="29">
        <v>319</v>
      </c>
      <c r="Q19" s="22"/>
      <c r="R19" s="10" t="s">
        <v>864</v>
      </c>
      <c r="S19" s="10">
        <v>1</v>
      </c>
      <c r="T19" s="21" t="s">
        <v>795</v>
      </c>
      <c r="U19" s="10"/>
      <c r="V19" s="10">
        <v>7765</v>
      </c>
      <c r="W19" s="10" t="s">
        <v>449</v>
      </c>
      <c r="X19" s="10">
        <v>6000</v>
      </c>
      <c r="Y19" s="10" t="s">
        <v>838</v>
      </c>
      <c r="Z19" s="10">
        <v>5300</v>
      </c>
      <c r="AA19" s="10" t="s">
        <v>855</v>
      </c>
      <c r="AB19" s="10">
        <v>30</v>
      </c>
      <c r="AC19" s="10">
        <v>1914.03</v>
      </c>
      <c r="AD19" s="10">
        <v>71.53</v>
      </c>
      <c r="AE19" s="10">
        <v>36.15</v>
      </c>
    </row>
    <row r="20" spans="1:31">
      <c r="A20" s="10">
        <v>64</v>
      </c>
      <c r="B20" s="10" t="s">
        <v>793</v>
      </c>
      <c r="C20" s="10">
        <v>510</v>
      </c>
      <c r="D20" s="10" t="s">
        <v>958</v>
      </c>
      <c r="E20" s="10" t="s">
        <v>794</v>
      </c>
      <c r="F20" s="42">
        <v>32748</v>
      </c>
      <c r="G20" s="10"/>
      <c r="H20" s="10" t="s">
        <v>871</v>
      </c>
      <c r="I20" s="10" t="s">
        <v>872</v>
      </c>
      <c r="J20" s="10">
        <v>30</v>
      </c>
      <c r="K20" s="10"/>
      <c r="L20" s="28">
        <v>30</v>
      </c>
      <c r="M20" s="28">
        <v>70</v>
      </c>
      <c r="N20" s="28">
        <f t="shared" si="0"/>
        <v>100</v>
      </c>
      <c r="O20" s="29">
        <v>56</v>
      </c>
      <c r="P20" s="29">
        <v>280</v>
      </c>
      <c r="Q20" s="22"/>
      <c r="R20" s="10" t="s">
        <v>864</v>
      </c>
      <c r="S20" s="10">
        <v>1</v>
      </c>
      <c r="T20" s="21" t="s">
        <v>795</v>
      </c>
      <c r="U20" s="10"/>
      <c r="V20" s="10">
        <v>6190</v>
      </c>
      <c r="W20" s="10" t="s">
        <v>912</v>
      </c>
      <c r="X20" s="10">
        <v>4500</v>
      </c>
      <c r="Y20" s="10" t="s">
        <v>797</v>
      </c>
      <c r="Z20" s="10">
        <v>2750</v>
      </c>
      <c r="AA20" s="10" t="s">
        <v>823</v>
      </c>
      <c r="AB20" s="10">
        <v>30</v>
      </c>
      <c r="AC20" s="10">
        <v>1914.03</v>
      </c>
      <c r="AD20" s="10">
        <v>71.53</v>
      </c>
      <c r="AE20" s="10">
        <v>36.15</v>
      </c>
    </row>
    <row r="21" spans="1:31">
      <c r="A21" s="10">
        <v>65</v>
      </c>
      <c r="B21" s="10" t="s">
        <v>815</v>
      </c>
      <c r="C21" s="10">
        <v>1711</v>
      </c>
      <c r="D21" s="10" t="s">
        <v>1163</v>
      </c>
      <c r="E21" s="10" t="s">
        <v>794</v>
      </c>
      <c r="F21" s="42">
        <v>32737</v>
      </c>
      <c r="G21" s="10"/>
      <c r="H21" s="10" t="s">
        <v>871</v>
      </c>
      <c r="I21" s="10" t="s">
        <v>872</v>
      </c>
      <c r="J21" s="10"/>
      <c r="K21" s="10">
        <v>244</v>
      </c>
      <c r="L21" s="28">
        <f t="shared" ref="L21:L27" si="1">1.4/12*K21</f>
        <v>28.466666666666665</v>
      </c>
      <c r="M21" s="28">
        <v>70</v>
      </c>
      <c r="N21" s="28">
        <f t="shared" ref="N21:N29" si="2">L21+M21</f>
        <v>98.466666666666669</v>
      </c>
      <c r="O21" s="29">
        <v>56</v>
      </c>
      <c r="P21" s="29">
        <v>244</v>
      </c>
      <c r="Q21" s="30"/>
      <c r="R21" s="10" t="s">
        <v>864</v>
      </c>
      <c r="S21" s="10">
        <v>1</v>
      </c>
      <c r="T21" s="21" t="s">
        <v>795</v>
      </c>
      <c r="U21" s="10"/>
      <c r="V21" s="10">
        <v>7045</v>
      </c>
      <c r="W21" s="10" t="s">
        <v>896</v>
      </c>
      <c r="X21" s="10">
        <v>5000</v>
      </c>
      <c r="Y21" s="10" t="s">
        <v>817</v>
      </c>
      <c r="Z21" s="10">
        <v>4000</v>
      </c>
      <c r="AA21" s="10" t="s">
        <v>800</v>
      </c>
      <c r="AB21" s="10">
        <v>30</v>
      </c>
      <c r="AC21" s="10">
        <v>1914.03</v>
      </c>
      <c r="AD21" s="10">
        <v>71.53</v>
      </c>
      <c r="AE21" s="10">
        <v>36.15</v>
      </c>
    </row>
    <row r="22" spans="1:31">
      <c r="A22" s="10">
        <v>66</v>
      </c>
      <c r="B22" s="10" t="s">
        <v>793</v>
      </c>
      <c r="C22" s="10">
        <v>516</v>
      </c>
      <c r="D22" s="10" t="s">
        <v>960</v>
      </c>
      <c r="E22" s="10" t="s">
        <v>794</v>
      </c>
      <c r="F22" s="42">
        <v>34335</v>
      </c>
      <c r="G22" s="10"/>
      <c r="H22" s="10" t="s">
        <v>871</v>
      </c>
      <c r="I22" s="10" t="s">
        <v>872</v>
      </c>
      <c r="J22" s="10"/>
      <c r="K22" s="10">
        <v>229</v>
      </c>
      <c r="L22" s="28">
        <f t="shared" si="1"/>
        <v>26.716666666666665</v>
      </c>
      <c r="M22" s="28">
        <v>70</v>
      </c>
      <c r="N22" s="28">
        <f t="shared" si="2"/>
        <v>96.716666666666669</v>
      </c>
      <c r="O22" s="29">
        <v>76</v>
      </c>
      <c r="P22" s="29">
        <v>229</v>
      </c>
      <c r="Q22" s="30"/>
      <c r="R22" s="10" t="s">
        <v>864</v>
      </c>
      <c r="S22" s="10">
        <v>2</v>
      </c>
      <c r="T22" s="21" t="s">
        <v>795</v>
      </c>
      <c r="U22" s="10"/>
      <c r="V22" s="10">
        <v>6010</v>
      </c>
      <c r="W22" s="10" t="s">
        <v>846</v>
      </c>
      <c r="X22" s="10">
        <v>4500</v>
      </c>
      <c r="Y22" s="10" t="s">
        <v>797</v>
      </c>
      <c r="Z22" s="10">
        <v>3250</v>
      </c>
      <c r="AA22" s="10" t="s">
        <v>802</v>
      </c>
      <c r="AB22" s="10">
        <v>30</v>
      </c>
      <c r="AC22" s="10">
        <v>1914.03</v>
      </c>
      <c r="AD22" s="10">
        <v>71.53</v>
      </c>
      <c r="AE22" s="10">
        <v>36.15</v>
      </c>
    </row>
    <row r="23" spans="1:31">
      <c r="A23" s="10">
        <v>67</v>
      </c>
      <c r="B23" s="10" t="s">
        <v>836</v>
      </c>
      <c r="C23" s="10">
        <v>5537</v>
      </c>
      <c r="D23" s="10" t="s">
        <v>88</v>
      </c>
      <c r="E23" s="10" t="s">
        <v>794</v>
      </c>
      <c r="F23" s="42">
        <v>34109</v>
      </c>
      <c r="G23" s="10"/>
      <c r="H23" s="10" t="s">
        <v>871</v>
      </c>
      <c r="I23" s="10" t="s">
        <v>872</v>
      </c>
      <c r="J23" s="10"/>
      <c r="K23" s="10">
        <v>220</v>
      </c>
      <c r="L23" s="28">
        <f t="shared" si="1"/>
        <v>25.666666666666664</v>
      </c>
      <c r="M23" s="28">
        <v>70</v>
      </c>
      <c r="N23" s="28">
        <f t="shared" si="2"/>
        <v>95.666666666666657</v>
      </c>
      <c r="O23" s="29">
        <v>76</v>
      </c>
      <c r="P23" s="29">
        <v>220</v>
      </c>
      <c r="Q23" s="30"/>
      <c r="R23" s="10" t="s">
        <v>864</v>
      </c>
      <c r="S23" s="10">
        <v>2</v>
      </c>
      <c r="T23" s="21" t="s">
        <v>795</v>
      </c>
      <c r="U23" s="10"/>
      <c r="V23" s="10">
        <v>8275</v>
      </c>
      <c r="W23" s="10" t="s">
        <v>966</v>
      </c>
      <c r="X23" s="10">
        <v>6000</v>
      </c>
      <c r="Y23" s="10" t="s">
        <v>838</v>
      </c>
      <c r="Z23" s="10">
        <v>4000</v>
      </c>
      <c r="AA23" s="10" t="s">
        <v>800</v>
      </c>
      <c r="AB23" s="10">
        <v>30</v>
      </c>
      <c r="AC23" s="10">
        <v>1914.03</v>
      </c>
      <c r="AD23" s="10">
        <v>71.53</v>
      </c>
      <c r="AE23" s="10">
        <v>36.15</v>
      </c>
    </row>
    <row r="24" spans="1:31">
      <c r="A24" s="10">
        <v>68</v>
      </c>
      <c r="B24" s="10" t="s">
        <v>836</v>
      </c>
      <c r="C24" s="10">
        <v>6006</v>
      </c>
      <c r="D24" s="10" t="s">
        <v>110</v>
      </c>
      <c r="E24" s="10" t="s">
        <v>794</v>
      </c>
      <c r="F24" s="42">
        <v>35431</v>
      </c>
      <c r="G24" s="10"/>
      <c r="H24" s="10" t="s">
        <v>871</v>
      </c>
      <c r="I24" s="10" t="s">
        <v>872</v>
      </c>
      <c r="J24" s="10"/>
      <c r="K24" s="10">
        <v>219</v>
      </c>
      <c r="L24" s="28">
        <f t="shared" si="1"/>
        <v>25.549999999999997</v>
      </c>
      <c r="M24" s="28">
        <v>70</v>
      </c>
      <c r="N24" s="28">
        <f t="shared" si="2"/>
        <v>95.55</v>
      </c>
      <c r="O24" s="29">
        <v>76</v>
      </c>
      <c r="P24" s="29">
        <v>219</v>
      </c>
      <c r="Q24" s="30"/>
      <c r="R24" s="10" t="s">
        <v>864</v>
      </c>
      <c r="S24" s="10">
        <v>2</v>
      </c>
      <c r="T24" s="21" t="s">
        <v>795</v>
      </c>
      <c r="U24" s="10"/>
      <c r="V24" s="10">
        <v>7645</v>
      </c>
      <c r="W24" s="10" t="s">
        <v>1152</v>
      </c>
      <c r="X24" s="10">
        <v>6000</v>
      </c>
      <c r="Y24" s="10" t="s">
        <v>838</v>
      </c>
      <c r="Z24" s="10">
        <v>2750</v>
      </c>
      <c r="AA24" s="10" t="s">
        <v>823</v>
      </c>
      <c r="AB24" s="10">
        <v>30</v>
      </c>
      <c r="AC24" s="10">
        <v>1914.03</v>
      </c>
      <c r="AD24" s="10">
        <v>71.53</v>
      </c>
      <c r="AE24" s="10">
        <v>36.15</v>
      </c>
    </row>
    <row r="25" spans="1:31">
      <c r="A25" s="10">
        <v>69</v>
      </c>
      <c r="B25" s="10" t="s">
        <v>836</v>
      </c>
      <c r="C25" s="10">
        <v>4860</v>
      </c>
      <c r="D25" s="10" t="s">
        <v>716</v>
      </c>
      <c r="E25" s="10" t="s">
        <v>794</v>
      </c>
      <c r="F25" s="42">
        <v>33672</v>
      </c>
      <c r="G25" s="10"/>
      <c r="H25" s="10" t="s">
        <v>871</v>
      </c>
      <c r="I25" s="10" t="s">
        <v>872</v>
      </c>
      <c r="J25" s="10"/>
      <c r="K25" s="10">
        <v>214</v>
      </c>
      <c r="L25" s="28">
        <f t="shared" si="1"/>
        <v>24.966666666666665</v>
      </c>
      <c r="M25" s="28">
        <v>70</v>
      </c>
      <c r="N25" s="28">
        <f t="shared" si="2"/>
        <v>94.966666666666669</v>
      </c>
      <c r="O25" s="29">
        <v>76</v>
      </c>
      <c r="P25" s="29">
        <v>214</v>
      </c>
      <c r="Q25" s="30"/>
      <c r="R25" s="10" t="s">
        <v>864</v>
      </c>
      <c r="S25" s="10">
        <v>2</v>
      </c>
      <c r="T25" s="21" t="s">
        <v>795</v>
      </c>
      <c r="U25" s="10"/>
      <c r="V25" s="10">
        <v>7645</v>
      </c>
      <c r="W25" s="10" t="s">
        <v>1152</v>
      </c>
      <c r="X25" s="10">
        <v>6000</v>
      </c>
      <c r="Y25" s="10" t="s">
        <v>838</v>
      </c>
      <c r="Z25" s="10">
        <v>2750</v>
      </c>
      <c r="AA25" s="10" t="s">
        <v>823</v>
      </c>
      <c r="AB25" s="10">
        <v>30</v>
      </c>
      <c r="AC25" s="10">
        <v>1914.03</v>
      </c>
      <c r="AD25" s="10">
        <v>71.53</v>
      </c>
      <c r="AE25" s="10">
        <v>36.15</v>
      </c>
    </row>
    <row r="26" spans="1:31">
      <c r="A26" s="10">
        <v>70</v>
      </c>
      <c r="B26" s="10" t="s">
        <v>815</v>
      </c>
      <c r="C26" s="10">
        <v>1875</v>
      </c>
      <c r="D26" s="10" t="s">
        <v>1182</v>
      </c>
      <c r="E26" s="10" t="s">
        <v>794</v>
      </c>
      <c r="F26" s="42">
        <v>33649</v>
      </c>
      <c r="G26" s="10"/>
      <c r="H26" s="10" t="s">
        <v>871</v>
      </c>
      <c r="I26" s="10" t="s">
        <v>872</v>
      </c>
      <c r="J26" s="10"/>
      <c r="K26" s="10">
        <v>214</v>
      </c>
      <c r="L26" s="28">
        <f t="shared" si="1"/>
        <v>24.966666666666665</v>
      </c>
      <c r="M26" s="28">
        <v>70</v>
      </c>
      <c r="N26" s="28">
        <f t="shared" si="2"/>
        <v>94.966666666666669</v>
      </c>
      <c r="O26" s="29">
        <v>76</v>
      </c>
      <c r="P26" s="29">
        <v>214</v>
      </c>
      <c r="Q26" s="30"/>
      <c r="R26" s="10" t="s">
        <v>864</v>
      </c>
      <c r="S26" s="10">
        <v>2</v>
      </c>
      <c r="T26" s="21" t="s">
        <v>795</v>
      </c>
      <c r="U26" s="10"/>
      <c r="V26" s="10">
        <v>6701</v>
      </c>
      <c r="W26" s="10" t="s">
        <v>1070</v>
      </c>
      <c r="X26" s="10">
        <v>5000</v>
      </c>
      <c r="Y26" s="10" t="s">
        <v>817</v>
      </c>
      <c r="Z26" s="10">
        <v>3500</v>
      </c>
      <c r="AA26" s="10" t="s">
        <v>808</v>
      </c>
      <c r="AB26" s="10">
        <v>30</v>
      </c>
      <c r="AC26" s="10">
        <v>1914.03</v>
      </c>
      <c r="AD26" s="10">
        <v>71.53</v>
      </c>
      <c r="AE26" s="10">
        <v>36.15</v>
      </c>
    </row>
    <row r="27" spans="1:31">
      <c r="A27" s="10">
        <v>71</v>
      </c>
      <c r="B27" s="10" t="s">
        <v>851</v>
      </c>
      <c r="C27" s="10">
        <v>2638</v>
      </c>
      <c r="D27" s="10" t="s">
        <v>448</v>
      </c>
      <c r="E27" s="10" t="s">
        <v>794</v>
      </c>
      <c r="F27" s="42">
        <v>34001</v>
      </c>
      <c r="G27" s="10"/>
      <c r="H27" s="10" t="s">
        <v>871</v>
      </c>
      <c r="I27" s="10" t="s">
        <v>872</v>
      </c>
      <c r="J27" s="10"/>
      <c r="K27" s="10">
        <v>210</v>
      </c>
      <c r="L27" s="28">
        <f t="shared" si="1"/>
        <v>24.499999999999996</v>
      </c>
      <c r="M27" s="28">
        <v>70</v>
      </c>
      <c r="N27" s="28">
        <f t="shared" si="2"/>
        <v>94.5</v>
      </c>
      <c r="O27" s="29">
        <v>76</v>
      </c>
      <c r="P27" s="29">
        <v>210</v>
      </c>
      <c r="Q27" s="30"/>
      <c r="R27" s="10" t="s">
        <v>864</v>
      </c>
      <c r="S27" s="10">
        <v>2</v>
      </c>
      <c r="T27" s="21" t="s">
        <v>795</v>
      </c>
      <c r="U27" s="10"/>
      <c r="V27" s="10">
        <v>7225</v>
      </c>
      <c r="W27" s="10" t="s">
        <v>422</v>
      </c>
      <c r="X27" s="10">
        <v>5500</v>
      </c>
      <c r="Y27" s="10" t="s">
        <v>853</v>
      </c>
      <c r="Z27" s="10">
        <v>3250</v>
      </c>
      <c r="AA27" s="10" t="s">
        <v>802</v>
      </c>
      <c r="AB27" s="10">
        <v>30</v>
      </c>
      <c r="AC27" s="10">
        <v>1914.03</v>
      </c>
      <c r="AD27" s="10">
        <v>71.53</v>
      </c>
      <c r="AE27" s="10">
        <v>36.15</v>
      </c>
    </row>
    <row r="28" spans="1:31">
      <c r="A28" s="10">
        <v>72</v>
      </c>
      <c r="B28" s="10" t="s">
        <v>836</v>
      </c>
      <c r="C28" s="10">
        <v>4573</v>
      </c>
      <c r="D28" s="10" t="s">
        <v>692</v>
      </c>
      <c r="E28" s="10" t="s">
        <v>794</v>
      </c>
      <c r="F28" s="42">
        <v>26481</v>
      </c>
      <c r="G28" s="10"/>
      <c r="H28" s="10" t="s">
        <v>871</v>
      </c>
      <c r="I28" s="10" t="s">
        <v>872</v>
      </c>
      <c r="J28" s="10">
        <v>30</v>
      </c>
      <c r="K28" s="10"/>
      <c r="L28" s="28">
        <v>30</v>
      </c>
      <c r="M28" s="28">
        <v>56</v>
      </c>
      <c r="N28" s="28">
        <f t="shared" si="2"/>
        <v>86</v>
      </c>
      <c r="O28" s="29">
        <v>76</v>
      </c>
      <c r="P28" s="29">
        <v>450</v>
      </c>
      <c r="Q28" s="30"/>
      <c r="R28" s="10" t="s">
        <v>864</v>
      </c>
      <c r="S28" s="10">
        <v>3</v>
      </c>
      <c r="T28" s="21" t="s">
        <v>795</v>
      </c>
      <c r="U28" s="10"/>
      <c r="V28" s="10">
        <v>7825</v>
      </c>
      <c r="W28" s="10" t="s">
        <v>837</v>
      </c>
      <c r="X28" s="10">
        <v>6000</v>
      </c>
      <c r="Y28" s="10" t="s">
        <v>838</v>
      </c>
      <c r="Z28" s="10">
        <v>3250</v>
      </c>
      <c r="AA28" s="10" t="s">
        <v>802</v>
      </c>
      <c r="AB28" s="10">
        <v>30</v>
      </c>
      <c r="AC28" s="10">
        <v>1914.03</v>
      </c>
      <c r="AD28" s="10">
        <v>71.53</v>
      </c>
      <c r="AE28" s="10">
        <v>36.15</v>
      </c>
    </row>
    <row r="29" spans="1:31">
      <c r="A29" s="10">
        <v>73</v>
      </c>
      <c r="B29" s="10" t="s">
        <v>836</v>
      </c>
      <c r="C29" s="10">
        <v>4003</v>
      </c>
      <c r="D29" s="10" t="s">
        <v>652</v>
      </c>
      <c r="E29" s="10" t="s">
        <v>794</v>
      </c>
      <c r="F29" s="42">
        <v>27607</v>
      </c>
      <c r="G29" s="10"/>
      <c r="H29" s="10" t="s">
        <v>871</v>
      </c>
      <c r="I29" s="10" t="s">
        <v>872</v>
      </c>
      <c r="J29" s="10">
        <v>30</v>
      </c>
      <c r="K29" s="10"/>
      <c r="L29" s="28">
        <v>30</v>
      </c>
      <c r="M29" s="28">
        <v>56</v>
      </c>
      <c r="N29" s="28">
        <f t="shared" si="2"/>
        <v>86</v>
      </c>
      <c r="O29" s="29">
        <v>76</v>
      </c>
      <c r="P29" s="29">
        <v>413</v>
      </c>
      <c r="Q29" s="22"/>
      <c r="R29" s="10" t="s">
        <v>864</v>
      </c>
      <c r="S29" s="10">
        <v>3</v>
      </c>
      <c r="T29" s="21" t="s">
        <v>795</v>
      </c>
      <c r="U29" s="10"/>
      <c r="V29" s="10">
        <v>8545</v>
      </c>
      <c r="W29" s="10" t="s">
        <v>585</v>
      </c>
      <c r="X29" s="10">
        <v>6000</v>
      </c>
      <c r="Y29" s="10" t="s">
        <v>838</v>
      </c>
      <c r="Z29" s="10">
        <v>2500</v>
      </c>
      <c r="AA29" s="10" t="s">
        <v>833</v>
      </c>
      <c r="AB29" s="10">
        <v>30</v>
      </c>
      <c r="AC29" s="10">
        <v>1914.03</v>
      </c>
      <c r="AD29" s="10">
        <v>71.53</v>
      </c>
      <c r="AE29" s="10">
        <v>36.15</v>
      </c>
    </row>
  </sheetData>
  <autoFilter ref="B1:AE29">
    <filterColumn colId="11"/>
    <filterColumn colId="12"/>
    <filterColumn colId="13"/>
    <filterColumn colId="14"/>
    <filterColumn colId="15"/>
  </autoFilter>
  <sortState ref="A2:AN76">
    <sortCondition descending="1" ref="N2:N76"/>
    <sortCondition descending="1" ref="O2:O76"/>
    <sortCondition descending="1" ref="P2:P76"/>
  </sortState>
  <pageMargins left="0.45" right="0.32" top="0.74803149606299213" bottom="0.37" header="0.31496062992125984" footer="0.31496062992125984"/>
  <pageSetup paperSize="9" scale="8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D874"/>
  <sheetViews>
    <sheetView topLeftCell="I1" workbookViewId="0">
      <selection activeCell="AE1" sqref="AE1:AR1048576"/>
    </sheetView>
  </sheetViews>
  <sheetFormatPr defaultRowHeight="11.25"/>
  <cols>
    <col min="1" max="1" width="2.28515625" style="1" customWidth="1"/>
    <col min="2" max="2" width="2.7109375" style="1" hidden="1" customWidth="1"/>
    <col min="3" max="3" width="4.7109375" style="1" bestFit="1" customWidth="1"/>
    <col min="4" max="4" width="16.42578125" style="1" bestFit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18" style="1" bestFit="1" customWidth="1"/>
    <col min="10" max="11" width="7.28515625" style="1" hidden="1" customWidth="1"/>
    <col min="12" max="12" width="7.140625" style="4" customWidth="1"/>
    <col min="13" max="13" width="5.7109375" style="1" customWidth="1"/>
    <col min="14" max="14" width="5.42578125" style="1" customWidth="1"/>
    <col min="15" max="15" width="6.140625" style="1" customWidth="1"/>
    <col min="16" max="16" width="7.42578125" style="1" customWidth="1"/>
    <col min="17" max="17" width="3.140625" style="1" bestFit="1" customWidth="1"/>
    <col min="18" max="18" width="4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16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17" t="s">
        <v>1252</v>
      </c>
      <c r="O1" s="17" t="s">
        <v>1254</v>
      </c>
      <c r="P1" s="17" t="s">
        <v>1257</v>
      </c>
      <c r="Q1" s="16" t="s">
        <v>780</v>
      </c>
      <c r="R1" s="25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3</v>
      </c>
      <c r="B2" s="10" t="s">
        <v>815</v>
      </c>
      <c r="C2" s="10">
        <v>1460</v>
      </c>
      <c r="D2" s="10" t="s">
        <v>1127</v>
      </c>
      <c r="E2" s="10" t="s">
        <v>794</v>
      </c>
      <c r="F2" s="42">
        <v>29055</v>
      </c>
      <c r="G2" s="10"/>
      <c r="H2" s="10" t="s">
        <v>862</v>
      </c>
      <c r="I2" s="10" t="s">
        <v>863</v>
      </c>
      <c r="J2" s="10">
        <v>30</v>
      </c>
      <c r="K2" s="10"/>
      <c r="L2" s="28">
        <v>30</v>
      </c>
      <c r="M2" s="28">
        <v>70</v>
      </c>
      <c r="N2" s="28">
        <f>L2+M2</f>
        <v>100</v>
      </c>
      <c r="O2" s="28">
        <v>76</v>
      </c>
      <c r="P2" s="28">
        <v>364</v>
      </c>
      <c r="Q2" s="10" t="s">
        <v>864</v>
      </c>
      <c r="R2" s="10">
        <v>2</v>
      </c>
      <c r="S2" s="21" t="s">
        <v>795</v>
      </c>
      <c r="T2" s="10"/>
      <c r="U2" s="10">
        <v>4935</v>
      </c>
      <c r="V2" s="10" t="s">
        <v>1090</v>
      </c>
      <c r="W2" s="10">
        <v>3000</v>
      </c>
      <c r="X2" s="10" t="s">
        <v>878</v>
      </c>
      <c r="Y2" s="10">
        <v>2000</v>
      </c>
      <c r="Z2" s="10" t="s">
        <v>828</v>
      </c>
      <c r="AA2" s="10">
        <v>30</v>
      </c>
      <c r="AB2" s="10">
        <v>1914.03</v>
      </c>
      <c r="AC2" s="10">
        <v>71.53</v>
      </c>
      <c r="AD2" s="10">
        <v>36.15</v>
      </c>
    </row>
    <row r="3" spans="1:30">
      <c r="A3" s="10">
        <v>4</v>
      </c>
      <c r="B3" s="10" t="s">
        <v>851</v>
      </c>
      <c r="C3" s="10">
        <v>1274</v>
      </c>
      <c r="D3" s="10" t="s">
        <v>1095</v>
      </c>
      <c r="E3" s="10" t="s">
        <v>794</v>
      </c>
      <c r="F3" s="42">
        <v>27061</v>
      </c>
      <c r="G3" s="10"/>
      <c r="H3" s="10" t="s">
        <v>862</v>
      </c>
      <c r="I3" s="10" t="s">
        <v>863</v>
      </c>
      <c r="J3" s="10">
        <v>30</v>
      </c>
      <c r="K3" s="10"/>
      <c r="L3" s="28">
        <v>30</v>
      </c>
      <c r="M3" s="28">
        <v>70</v>
      </c>
      <c r="N3" s="28">
        <f>L3+M3</f>
        <v>100</v>
      </c>
      <c r="O3" s="28">
        <v>56</v>
      </c>
      <c r="P3" s="28"/>
      <c r="Q3" s="10" t="s">
        <v>864</v>
      </c>
      <c r="R3" s="10">
        <v>3</v>
      </c>
      <c r="S3" s="21" t="s">
        <v>795</v>
      </c>
      <c r="T3" s="10"/>
      <c r="U3" s="10">
        <v>4933</v>
      </c>
      <c r="V3" s="10" t="s">
        <v>1096</v>
      </c>
      <c r="W3" s="10">
        <v>2500</v>
      </c>
      <c r="X3" s="10" t="s">
        <v>1083</v>
      </c>
      <c r="Y3" s="10">
        <v>2000</v>
      </c>
      <c r="Z3" s="10" t="s">
        <v>828</v>
      </c>
      <c r="AA3" s="10">
        <v>30</v>
      </c>
      <c r="AB3" s="10">
        <v>1914.03</v>
      </c>
      <c r="AC3" s="10">
        <v>71.53</v>
      </c>
      <c r="AD3" s="10">
        <v>36.15</v>
      </c>
    </row>
    <row r="874" spans="19:19">
      <c r="S874" s="1" t="s">
        <v>823</v>
      </c>
    </row>
  </sheetData>
  <autoFilter ref="B1:AD3">
    <filterColumn colId="12"/>
    <filterColumn colId="13"/>
    <filterColumn colId="14"/>
  </autoFilter>
  <sortState ref="A2:AM5">
    <sortCondition descending="1" ref="N2:N5"/>
    <sortCondition descending="1" ref="O2:O5"/>
    <sortCondition descending="1" ref="P2:P5"/>
  </sortState>
  <pageMargins left="0.36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33"/>
  <sheetViews>
    <sheetView topLeftCell="I1" workbookViewId="0">
      <selection activeCell="AC1" sqref="AC1:AQ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0.28515625" style="1" bestFit="1" customWidth="1"/>
    <col min="4" max="4" width="9.28515625" style="1" hidden="1" customWidth="1"/>
    <col min="5" max="5" width="4.5703125" style="1" hidden="1" customWidth="1"/>
    <col min="6" max="6" width="27.42578125" style="1" bestFit="1" customWidth="1"/>
    <col min="7" max="7" width="8" style="1" hidden="1" customWidth="1"/>
    <col min="8" max="8" width="8.85546875" style="1" hidden="1" customWidth="1"/>
    <col min="9" max="9" width="5.7109375" style="4" customWidth="1"/>
    <col min="10" max="10" width="5.85546875" style="4" customWidth="1"/>
    <col min="11" max="11" width="6.28515625" style="4" customWidth="1"/>
    <col min="12" max="12" width="4.7109375" style="8" customWidth="1"/>
    <col min="13" max="13" width="5.28515625" style="8" customWidth="1"/>
    <col min="14" max="14" width="16.5703125" style="5" hidden="1" customWidth="1"/>
    <col min="15" max="15" width="3.140625" style="1" bestFit="1" customWidth="1"/>
    <col min="16" max="16" width="4.1406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25" t="s">
        <v>1247</v>
      </c>
      <c r="K1" s="25" t="s">
        <v>1252</v>
      </c>
      <c r="L1" s="26" t="s">
        <v>1254</v>
      </c>
      <c r="M1" s="26" t="s">
        <v>1257</v>
      </c>
      <c r="N1" s="17" t="s">
        <v>1248</v>
      </c>
      <c r="O1" s="16" t="s">
        <v>780</v>
      </c>
      <c r="P1" s="25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51</v>
      </c>
      <c r="B2" s="10">
        <v>4142</v>
      </c>
      <c r="C2" s="10" t="s">
        <v>1277</v>
      </c>
      <c r="D2" s="10"/>
      <c r="E2" s="10" t="s">
        <v>1227</v>
      </c>
      <c r="F2" s="10" t="s">
        <v>1228</v>
      </c>
      <c r="G2" s="10"/>
      <c r="H2" s="10">
        <v>393</v>
      </c>
      <c r="I2" s="28">
        <v>45</v>
      </c>
      <c r="J2" s="28">
        <v>44</v>
      </c>
      <c r="K2" s="28">
        <f t="shared" ref="K2:K15" si="0">I2+J2</f>
        <v>89</v>
      </c>
      <c r="L2" s="29">
        <v>95</v>
      </c>
      <c r="M2" s="29">
        <v>393</v>
      </c>
      <c r="N2" s="22"/>
      <c r="O2" s="10" t="s">
        <v>1011</v>
      </c>
      <c r="P2" s="10">
        <v>2</v>
      </c>
      <c r="Q2" s="10"/>
      <c r="R2" s="10"/>
      <c r="S2" s="10">
        <v>7645</v>
      </c>
      <c r="T2" s="10" t="s">
        <v>1152</v>
      </c>
      <c r="U2" s="10">
        <v>6000</v>
      </c>
      <c r="V2" s="10" t="s">
        <v>838</v>
      </c>
      <c r="W2" s="10">
        <v>2750</v>
      </c>
      <c r="X2" s="10" t="s">
        <v>823</v>
      </c>
      <c r="Y2" s="10">
        <v>30</v>
      </c>
      <c r="Z2" s="10">
        <v>1438.81</v>
      </c>
      <c r="AA2" s="10">
        <v>40.54</v>
      </c>
      <c r="AB2" s="10">
        <v>0</v>
      </c>
    </row>
    <row r="3" spans="1:28">
      <c r="A3" s="10">
        <v>52</v>
      </c>
      <c r="B3" s="10">
        <v>5524</v>
      </c>
      <c r="C3" s="10" t="s">
        <v>84</v>
      </c>
      <c r="D3" s="10"/>
      <c r="E3" s="10" t="s">
        <v>1009</v>
      </c>
      <c r="F3" s="10" t="s">
        <v>1010</v>
      </c>
      <c r="G3" s="10">
        <v>45</v>
      </c>
      <c r="H3" s="10"/>
      <c r="I3" s="28">
        <v>45</v>
      </c>
      <c r="J3" s="28">
        <v>44</v>
      </c>
      <c r="K3" s="28">
        <f t="shared" si="0"/>
        <v>89</v>
      </c>
      <c r="L3" s="29">
        <v>95</v>
      </c>
      <c r="M3" s="29"/>
      <c r="N3" s="22"/>
      <c r="O3" s="10" t="s">
        <v>1011</v>
      </c>
      <c r="P3" s="10">
        <v>2</v>
      </c>
      <c r="Q3" s="10"/>
      <c r="R3" s="10"/>
      <c r="S3" s="10">
        <v>4015</v>
      </c>
      <c r="T3" s="10" t="s">
        <v>602</v>
      </c>
      <c r="U3" s="10">
        <v>1000</v>
      </c>
      <c r="V3" s="10" t="s">
        <v>949</v>
      </c>
      <c r="W3" s="10">
        <v>1250</v>
      </c>
      <c r="X3" s="10" t="s">
        <v>950</v>
      </c>
      <c r="Y3" s="10">
        <v>30</v>
      </c>
      <c r="Z3" s="10">
        <v>1438.81</v>
      </c>
      <c r="AA3" s="10">
        <v>40.54</v>
      </c>
      <c r="AB3" s="10">
        <v>0</v>
      </c>
    </row>
    <row r="4" spans="1:28">
      <c r="A4" s="10">
        <v>53</v>
      </c>
      <c r="B4" s="10">
        <v>5135</v>
      </c>
      <c r="C4" s="10" t="s">
        <v>764</v>
      </c>
      <c r="D4" s="10"/>
      <c r="E4" s="10" t="s">
        <v>1009</v>
      </c>
      <c r="F4" s="10" t="s">
        <v>1010</v>
      </c>
      <c r="G4" s="10"/>
      <c r="H4" s="10">
        <v>228</v>
      </c>
      <c r="I4" s="28">
        <f>2/12*H4</f>
        <v>38</v>
      </c>
      <c r="J4" s="28">
        <v>44</v>
      </c>
      <c r="K4" s="28">
        <f t="shared" si="0"/>
        <v>82</v>
      </c>
      <c r="L4" s="29"/>
      <c r="M4" s="29"/>
      <c r="N4" s="22"/>
      <c r="O4" s="10" t="s">
        <v>1011</v>
      </c>
      <c r="P4" s="10">
        <v>1</v>
      </c>
      <c r="Q4" s="10"/>
      <c r="R4" s="10"/>
      <c r="S4" s="10">
        <v>5305</v>
      </c>
      <c r="T4" s="10" t="s">
        <v>570</v>
      </c>
      <c r="U4" s="10">
        <v>7000</v>
      </c>
      <c r="V4" s="10" t="s">
        <v>894</v>
      </c>
      <c r="W4" s="10">
        <v>2500</v>
      </c>
      <c r="X4" s="10" t="s">
        <v>833</v>
      </c>
      <c r="Y4" s="10">
        <v>30</v>
      </c>
      <c r="Z4" s="10">
        <v>1438.81</v>
      </c>
      <c r="AA4" s="10">
        <v>40.54</v>
      </c>
      <c r="AB4" s="10">
        <v>0</v>
      </c>
    </row>
    <row r="5" spans="1:28">
      <c r="A5" s="10">
        <v>54</v>
      </c>
      <c r="B5" s="10">
        <v>4378</v>
      </c>
      <c r="C5" s="10" t="s">
        <v>675</v>
      </c>
      <c r="D5" s="10"/>
      <c r="E5" s="10" t="s">
        <v>1033</v>
      </c>
      <c r="F5" s="10" t="s">
        <v>1034</v>
      </c>
      <c r="G5" s="10">
        <v>45</v>
      </c>
      <c r="H5" s="10"/>
      <c r="I5" s="28">
        <v>45</v>
      </c>
      <c r="J5" s="28">
        <v>33</v>
      </c>
      <c r="K5" s="28">
        <f t="shared" si="0"/>
        <v>78</v>
      </c>
      <c r="L5" s="29"/>
      <c r="M5" s="29"/>
      <c r="N5" s="22"/>
      <c r="O5" s="10" t="s">
        <v>1011</v>
      </c>
      <c r="P5" s="10">
        <v>1</v>
      </c>
      <c r="Q5" s="10"/>
      <c r="R5" s="10"/>
      <c r="S5" s="10">
        <v>4015</v>
      </c>
      <c r="T5" s="10" t="s">
        <v>602</v>
      </c>
      <c r="U5" s="10">
        <v>1000</v>
      </c>
      <c r="V5" s="10" t="s">
        <v>949</v>
      </c>
      <c r="W5" s="10">
        <v>1250</v>
      </c>
      <c r="X5" s="10" t="s">
        <v>950</v>
      </c>
      <c r="Y5" s="10">
        <v>30</v>
      </c>
      <c r="Z5" s="10">
        <v>1438.81</v>
      </c>
      <c r="AA5" s="10">
        <v>40.54</v>
      </c>
      <c r="AB5" s="10">
        <v>0</v>
      </c>
    </row>
    <row r="6" spans="1:28">
      <c r="A6" s="10">
        <v>55</v>
      </c>
      <c r="B6" s="10">
        <v>5008</v>
      </c>
      <c r="C6" s="10" t="s">
        <v>735</v>
      </c>
      <c r="D6" s="10"/>
      <c r="E6" s="10" t="s">
        <v>1153</v>
      </c>
      <c r="F6" s="10" t="s">
        <v>1154</v>
      </c>
      <c r="G6" s="10"/>
      <c r="H6" s="10">
        <v>251</v>
      </c>
      <c r="I6" s="28">
        <f t="shared" ref="I6:I31" si="1">2/12*H6</f>
        <v>41.833333333333329</v>
      </c>
      <c r="J6" s="28">
        <v>33</v>
      </c>
      <c r="K6" s="28">
        <f t="shared" si="0"/>
        <v>74.833333333333329</v>
      </c>
      <c r="L6" s="29"/>
      <c r="M6" s="29"/>
      <c r="N6" s="22"/>
      <c r="O6" s="10" t="s">
        <v>1011</v>
      </c>
      <c r="P6" s="10">
        <v>2</v>
      </c>
      <c r="Q6" s="10"/>
      <c r="R6" s="10"/>
      <c r="S6" s="10">
        <v>4601</v>
      </c>
      <c r="T6" s="10" t="s">
        <v>564</v>
      </c>
      <c r="U6" s="10">
        <v>6000</v>
      </c>
      <c r="V6" s="10" t="s">
        <v>838</v>
      </c>
      <c r="W6" s="10">
        <v>1500</v>
      </c>
      <c r="X6" s="10" t="s">
        <v>1006</v>
      </c>
      <c r="Y6" s="10">
        <v>30</v>
      </c>
      <c r="Z6" s="10">
        <v>1438.81</v>
      </c>
      <c r="AA6" s="10">
        <v>40.54</v>
      </c>
      <c r="AB6" s="10">
        <v>0</v>
      </c>
    </row>
    <row r="7" spans="1:28">
      <c r="A7" s="10">
        <v>56</v>
      </c>
      <c r="B7" s="10">
        <v>8049</v>
      </c>
      <c r="C7" s="10" t="s">
        <v>298</v>
      </c>
      <c r="D7" s="10"/>
      <c r="E7" s="10" t="s">
        <v>1227</v>
      </c>
      <c r="F7" s="10" t="s">
        <v>1228</v>
      </c>
      <c r="G7" s="10"/>
      <c r="H7" s="10">
        <v>119</v>
      </c>
      <c r="I7" s="28">
        <f t="shared" si="1"/>
        <v>19.833333333333332</v>
      </c>
      <c r="J7" s="28">
        <v>55</v>
      </c>
      <c r="K7" s="28">
        <f t="shared" si="0"/>
        <v>74.833333333333329</v>
      </c>
      <c r="L7" s="29"/>
      <c r="M7" s="29"/>
      <c r="N7" s="22"/>
      <c r="O7" s="10" t="s">
        <v>1011</v>
      </c>
      <c r="P7" s="10">
        <v>2</v>
      </c>
      <c r="Q7" s="10"/>
      <c r="R7" s="10"/>
      <c r="S7" s="10">
        <v>5005</v>
      </c>
      <c r="T7" s="10" t="s">
        <v>830</v>
      </c>
      <c r="U7" s="10">
        <v>4000</v>
      </c>
      <c r="V7" s="10" t="s">
        <v>819</v>
      </c>
      <c r="W7" s="10">
        <v>2250</v>
      </c>
      <c r="X7" s="10" t="s">
        <v>825</v>
      </c>
      <c r="Y7" s="10">
        <v>30</v>
      </c>
      <c r="Z7" s="10">
        <v>1438.81</v>
      </c>
      <c r="AA7" s="10">
        <v>40.54</v>
      </c>
      <c r="AB7" s="10">
        <v>0</v>
      </c>
    </row>
    <row r="8" spans="1:28">
      <c r="A8" s="10">
        <v>57</v>
      </c>
      <c r="B8" s="10">
        <v>6623</v>
      </c>
      <c r="C8" s="10" t="s">
        <v>147</v>
      </c>
      <c r="D8" s="10"/>
      <c r="E8" s="10" t="s">
        <v>1227</v>
      </c>
      <c r="F8" s="10" t="s">
        <v>1228</v>
      </c>
      <c r="G8" s="10"/>
      <c r="H8" s="10">
        <v>100</v>
      </c>
      <c r="I8" s="28">
        <f t="shared" si="1"/>
        <v>16.666666666666664</v>
      </c>
      <c r="J8" s="28">
        <v>55</v>
      </c>
      <c r="K8" s="28">
        <f t="shared" si="0"/>
        <v>71.666666666666657</v>
      </c>
      <c r="L8" s="29"/>
      <c r="M8" s="29"/>
      <c r="N8" s="22"/>
      <c r="O8" s="10" t="s">
        <v>1011</v>
      </c>
      <c r="P8" s="10">
        <v>1</v>
      </c>
      <c r="Q8" s="10"/>
      <c r="R8" s="10"/>
      <c r="S8" s="10">
        <v>4975</v>
      </c>
      <c r="T8" s="10" t="s">
        <v>847</v>
      </c>
      <c r="U8" s="10">
        <v>4000</v>
      </c>
      <c r="V8" s="10" t="s">
        <v>819</v>
      </c>
      <c r="W8" s="10">
        <v>2250</v>
      </c>
      <c r="X8" s="10" t="s">
        <v>825</v>
      </c>
      <c r="Y8" s="10">
        <v>30</v>
      </c>
      <c r="Z8" s="10">
        <v>1438.81</v>
      </c>
      <c r="AA8" s="10">
        <v>40.54</v>
      </c>
      <c r="AB8" s="10">
        <v>0</v>
      </c>
    </row>
    <row r="9" spans="1:28">
      <c r="A9" s="10">
        <v>58</v>
      </c>
      <c r="B9" s="10">
        <v>7023</v>
      </c>
      <c r="C9" s="10" t="s">
        <v>214</v>
      </c>
      <c r="D9" s="10"/>
      <c r="E9" s="10" t="s">
        <v>1227</v>
      </c>
      <c r="F9" s="10" t="s">
        <v>1228</v>
      </c>
      <c r="G9" s="10"/>
      <c r="H9" s="10">
        <v>99</v>
      </c>
      <c r="I9" s="28">
        <f t="shared" si="1"/>
        <v>16.5</v>
      </c>
      <c r="J9" s="28">
        <v>55</v>
      </c>
      <c r="K9" s="28">
        <f t="shared" si="0"/>
        <v>71.5</v>
      </c>
      <c r="L9" s="29"/>
      <c r="M9" s="29"/>
      <c r="N9" s="22"/>
      <c r="O9" s="10" t="s">
        <v>1011</v>
      </c>
      <c r="P9" s="10">
        <v>1</v>
      </c>
      <c r="Q9" s="10"/>
      <c r="R9" s="10"/>
      <c r="S9" s="10">
        <v>5425</v>
      </c>
      <c r="T9" s="10" t="s">
        <v>826</v>
      </c>
      <c r="U9" s="10">
        <v>1500</v>
      </c>
      <c r="V9" s="10" t="s">
        <v>827</v>
      </c>
      <c r="W9" s="10">
        <v>2000</v>
      </c>
      <c r="X9" s="10" t="s">
        <v>828</v>
      </c>
      <c r="Y9" s="10">
        <v>30</v>
      </c>
      <c r="Z9" s="10">
        <v>1438.81</v>
      </c>
      <c r="AA9" s="10">
        <v>40.54</v>
      </c>
      <c r="AB9" s="10">
        <v>0</v>
      </c>
    </row>
    <row r="10" spans="1:28">
      <c r="A10" s="10">
        <v>59</v>
      </c>
      <c r="B10" s="10">
        <v>5115</v>
      </c>
      <c r="C10" s="10" t="s">
        <v>755</v>
      </c>
      <c r="D10" s="10"/>
      <c r="E10" s="10" t="s">
        <v>756</v>
      </c>
      <c r="F10" s="10" t="s">
        <v>757</v>
      </c>
      <c r="G10" s="10"/>
      <c r="H10" s="10">
        <v>228</v>
      </c>
      <c r="I10" s="28">
        <f t="shared" si="1"/>
        <v>38</v>
      </c>
      <c r="J10" s="28">
        <v>33</v>
      </c>
      <c r="K10" s="28">
        <f t="shared" si="0"/>
        <v>71</v>
      </c>
      <c r="L10" s="29"/>
      <c r="M10" s="29"/>
      <c r="N10" s="22"/>
      <c r="O10" s="10" t="s">
        <v>1011</v>
      </c>
      <c r="P10" s="10">
        <v>2</v>
      </c>
      <c r="Q10" s="10"/>
      <c r="R10" s="10"/>
      <c r="S10" s="10">
        <v>4601</v>
      </c>
      <c r="T10" s="10" t="s">
        <v>564</v>
      </c>
      <c r="U10" s="10">
        <v>6000</v>
      </c>
      <c r="V10" s="10" t="s">
        <v>838</v>
      </c>
      <c r="W10" s="10">
        <v>1500</v>
      </c>
      <c r="X10" s="10" t="s">
        <v>1006</v>
      </c>
      <c r="Y10" s="10">
        <v>30</v>
      </c>
      <c r="Z10" s="10">
        <v>1438.81</v>
      </c>
      <c r="AA10" s="10">
        <v>40.54</v>
      </c>
      <c r="AB10" s="10">
        <v>0</v>
      </c>
    </row>
    <row r="11" spans="1:28">
      <c r="A11" s="10">
        <v>60</v>
      </c>
      <c r="B11" s="10">
        <v>8081</v>
      </c>
      <c r="C11" s="10" t="s">
        <v>320</v>
      </c>
      <c r="D11" s="10"/>
      <c r="E11" s="10" t="s">
        <v>1009</v>
      </c>
      <c r="F11" s="10" t="s">
        <v>1010</v>
      </c>
      <c r="G11" s="10"/>
      <c r="H11" s="10">
        <v>93</v>
      </c>
      <c r="I11" s="28">
        <f t="shared" si="1"/>
        <v>15.5</v>
      </c>
      <c r="J11" s="28">
        <v>55</v>
      </c>
      <c r="K11" s="28">
        <f t="shared" si="0"/>
        <v>70.5</v>
      </c>
      <c r="L11" s="29"/>
      <c r="M11" s="29"/>
      <c r="N11" s="22"/>
      <c r="O11" s="10" t="s">
        <v>1011</v>
      </c>
      <c r="P11" s="10">
        <v>1</v>
      </c>
      <c r="Q11" s="10"/>
      <c r="R11" s="10"/>
      <c r="S11" s="10">
        <v>4780</v>
      </c>
      <c r="T11" s="10" t="s">
        <v>567</v>
      </c>
      <c r="U11" s="10">
        <v>4000</v>
      </c>
      <c r="V11" s="10" t="s">
        <v>819</v>
      </c>
      <c r="W11" s="10">
        <v>2000</v>
      </c>
      <c r="X11" s="10" t="s">
        <v>828</v>
      </c>
      <c r="Y11" s="10">
        <v>30</v>
      </c>
      <c r="Z11" s="10">
        <v>1438.81</v>
      </c>
      <c r="AA11" s="10">
        <v>40.54</v>
      </c>
      <c r="AB11" s="10">
        <v>0</v>
      </c>
    </row>
    <row r="12" spans="1:28">
      <c r="A12" s="10">
        <v>61</v>
      </c>
      <c r="B12" s="10">
        <v>6620</v>
      </c>
      <c r="C12" s="10" t="s">
        <v>144</v>
      </c>
      <c r="D12" s="10"/>
      <c r="E12" s="10" t="s">
        <v>1227</v>
      </c>
      <c r="F12" s="10" t="s">
        <v>1228</v>
      </c>
      <c r="G12" s="10"/>
      <c r="H12" s="10">
        <v>93</v>
      </c>
      <c r="I12" s="28">
        <f t="shared" si="1"/>
        <v>15.5</v>
      </c>
      <c r="J12" s="28">
        <v>55</v>
      </c>
      <c r="K12" s="28">
        <f t="shared" si="0"/>
        <v>70.5</v>
      </c>
      <c r="L12" s="29"/>
      <c r="M12" s="29"/>
      <c r="N12" s="22"/>
      <c r="O12" s="10" t="s">
        <v>1011</v>
      </c>
      <c r="P12" s="10">
        <v>1</v>
      </c>
      <c r="Q12" s="10"/>
      <c r="R12" s="10"/>
      <c r="S12" s="10">
        <v>7135</v>
      </c>
      <c r="T12" s="10" t="s">
        <v>516</v>
      </c>
      <c r="U12" s="10">
        <v>5500</v>
      </c>
      <c r="V12" s="10" t="s">
        <v>853</v>
      </c>
      <c r="W12" s="10">
        <v>2750</v>
      </c>
      <c r="X12" s="10" t="s">
        <v>823</v>
      </c>
      <c r="Y12" s="10">
        <v>30</v>
      </c>
      <c r="Z12" s="10">
        <v>1438.81</v>
      </c>
      <c r="AA12" s="10">
        <v>40.54</v>
      </c>
      <c r="AB12" s="10">
        <v>0</v>
      </c>
    </row>
    <row r="13" spans="1:28">
      <c r="A13" s="10">
        <v>62</v>
      </c>
      <c r="B13" s="10">
        <v>8059</v>
      </c>
      <c r="C13" s="10" t="s">
        <v>305</v>
      </c>
      <c r="D13" s="10"/>
      <c r="E13" s="10" t="s">
        <v>1227</v>
      </c>
      <c r="F13" s="10" t="s">
        <v>1228</v>
      </c>
      <c r="G13" s="10"/>
      <c r="H13" s="10">
        <v>93</v>
      </c>
      <c r="I13" s="28">
        <f t="shared" si="1"/>
        <v>15.5</v>
      </c>
      <c r="J13" s="28">
        <v>55</v>
      </c>
      <c r="K13" s="28">
        <f t="shared" si="0"/>
        <v>70.5</v>
      </c>
      <c r="L13" s="29"/>
      <c r="M13" s="29"/>
      <c r="N13" s="22"/>
      <c r="O13" s="10" t="s">
        <v>1011</v>
      </c>
      <c r="P13" s="10">
        <v>1</v>
      </c>
      <c r="Q13" s="10"/>
      <c r="R13" s="10"/>
      <c r="S13" s="10">
        <v>8125</v>
      </c>
      <c r="T13" s="10" t="s">
        <v>579</v>
      </c>
      <c r="U13" s="10">
        <v>6000</v>
      </c>
      <c r="V13" s="10" t="s">
        <v>838</v>
      </c>
      <c r="W13" s="10">
        <v>4500</v>
      </c>
      <c r="X13" s="10" t="s">
        <v>806</v>
      </c>
      <c r="Y13" s="10">
        <v>30</v>
      </c>
      <c r="Z13" s="10">
        <v>1438.81</v>
      </c>
      <c r="AA13" s="10">
        <v>40.54</v>
      </c>
      <c r="AB13" s="10">
        <v>0</v>
      </c>
    </row>
    <row r="14" spans="1:28">
      <c r="A14" s="10">
        <v>63</v>
      </c>
      <c r="B14" s="10">
        <v>7511</v>
      </c>
      <c r="C14" s="10" t="s">
        <v>240</v>
      </c>
      <c r="D14" s="10"/>
      <c r="E14" s="10" t="s">
        <v>1227</v>
      </c>
      <c r="F14" s="10" t="s">
        <v>1228</v>
      </c>
      <c r="G14" s="10"/>
      <c r="H14" s="10">
        <v>93</v>
      </c>
      <c r="I14" s="28">
        <f t="shared" si="1"/>
        <v>15.5</v>
      </c>
      <c r="J14" s="28">
        <v>55</v>
      </c>
      <c r="K14" s="28">
        <f t="shared" si="0"/>
        <v>70.5</v>
      </c>
      <c r="L14" s="29"/>
      <c r="M14" s="29"/>
      <c r="N14" s="22"/>
      <c r="O14" s="10" t="s">
        <v>1011</v>
      </c>
      <c r="P14" s="10">
        <v>1</v>
      </c>
      <c r="Q14" s="10"/>
      <c r="R14" s="10"/>
      <c r="S14" s="10">
        <v>6940</v>
      </c>
      <c r="T14" s="10" t="s">
        <v>1076</v>
      </c>
      <c r="U14" s="10">
        <v>5000</v>
      </c>
      <c r="V14" s="10" t="s">
        <v>817</v>
      </c>
      <c r="W14" s="10">
        <v>5000</v>
      </c>
      <c r="X14" s="10" t="s">
        <v>859</v>
      </c>
      <c r="Y14" s="10">
        <v>30</v>
      </c>
      <c r="Z14" s="10">
        <v>1438.81</v>
      </c>
      <c r="AA14" s="10">
        <v>40.54</v>
      </c>
      <c r="AB14" s="10">
        <v>0</v>
      </c>
    </row>
    <row r="15" spans="1:28">
      <c r="A15" s="10">
        <v>64</v>
      </c>
      <c r="B15" s="10">
        <v>6134</v>
      </c>
      <c r="C15" s="10" t="s">
        <v>121</v>
      </c>
      <c r="D15" s="10"/>
      <c r="E15" s="10" t="s">
        <v>1227</v>
      </c>
      <c r="F15" s="10" t="s">
        <v>1228</v>
      </c>
      <c r="G15" s="10"/>
      <c r="H15" s="10">
        <v>93</v>
      </c>
      <c r="I15" s="28">
        <f t="shared" si="1"/>
        <v>15.5</v>
      </c>
      <c r="J15" s="28">
        <v>55</v>
      </c>
      <c r="K15" s="28">
        <f t="shared" si="0"/>
        <v>70.5</v>
      </c>
      <c r="L15" s="29"/>
      <c r="M15" s="29"/>
      <c r="N15" s="22"/>
      <c r="O15" s="10" t="s">
        <v>1011</v>
      </c>
      <c r="P15" s="10">
        <v>1</v>
      </c>
      <c r="Q15" s="10"/>
      <c r="R15" s="10"/>
      <c r="S15" s="10">
        <v>4780</v>
      </c>
      <c r="T15" s="10" t="s">
        <v>567</v>
      </c>
      <c r="U15" s="10">
        <v>4000</v>
      </c>
      <c r="V15" s="10" t="s">
        <v>819</v>
      </c>
      <c r="W15" s="10">
        <v>2000</v>
      </c>
      <c r="X15" s="10" t="s">
        <v>828</v>
      </c>
      <c r="Y15" s="10">
        <v>30</v>
      </c>
      <c r="Z15" s="10">
        <v>1438.81</v>
      </c>
      <c r="AA15" s="10">
        <v>40.54</v>
      </c>
      <c r="AB15" s="10">
        <v>0</v>
      </c>
    </row>
    <row r="16" spans="1:28">
      <c r="A16" s="10">
        <v>65</v>
      </c>
      <c r="B16" s="10">
        <v>8134</v>
      </c>
      <c r="C16" s="10" t="s">
        <v>342</v>
      </c>
      <c r="D16" s="10"/>
      <c r="E16" s="10" t="s">
        <v>1100</v>
      </c>
      <c r="F16" s="10" t="s">
        <v>1101</v>
      </c>
      <c r="G16" s="10"/>
      <c r="H16" s="10">
        <v>86</v>
      </c>
      <c r="I16" s="28">
        <f t="shared" si="1"/>
        <v>14.333333333333332</v>
      </c>
      <c r="J16" s="28">
        <v>55</v>
      </c>
      <c r="K16" s="28">
        <f t="shared" ref="K16:K31" si="2">I16+J16</f>
        <v>69.333333333333329</v>
      </c>
      <c r="L16" s="29"/>
      <c r="M16" s="29"/>
      <c r="N16" s="22"/>
      <c r="O16" s="10" t="s">
        <v>1011</v>
      </c>
      <c r="P16" s="10">
        <v>1</v>
      </c>
      <c r="Q16" s="10"/>
      <c r="R16" s="10"/>
      <c r="S16" s="10">
        <v>7690</v>
      </c>
      <c r="T16" s="10" t="s">
        <v>1102</v>
      </c>
      <c r="U16" s="10">
        <v>6000</v>
      </c>
      <c r="V16" s="10" t="s">
        <v>838</v>
      </c>
      <c r="W16" s="10">
        <v>2750</v>
      </c>
      <c r="X16" s="10" t="s">
        <v>823</v>
      </c>
      <c r="Y16" s="10">
        <v>30</v>
      </c>
      <c r="Z16" s="10">
        <v>1438.81</v>
      </c>
      <c r="AA16" s="10">
        <v>40.54</v>
      </c>
      <c r="AB16" s="10">
        <v>0</v>
      </c>
    </row>
    <row r="17" spans="1:28">
      <c r="A17" s="10">
        <v>66</v>
      </c>
      <c r="B17" s="10">
        <v>5237</v>
      </c>
      <c r="C17" s="10" t="s">
        <v>1</v>
      </c>
      <c r="D17" s="10"/>
      <c r="E17" s="10" t="s">
        <v>756</v>
      </c>
      <c r="F17" s="10" t="s">
        <v>757</v>
      </c>
      <c r="G17" s="10"/>
      <c r="H17" s="10">
        <v>212</v>
      </c>
      <c r="I17" s="28">
        <f t="shared" si="1"/>
        <v>35.333333333333329</v>
      </c>
      <c r="J17" s="28">
        <v>33</v>
      </c>
      <c r="K17" s="28">
        <f t="shared" si="2"/>
        <v>68.333333333333329</v>
      </c>
      <c r="L17" s="29"/>
      <c r="M17" s="29"/>
      <c r="N17" s="22"/>
      <c r="O17" s="10" t="s">
        <v>1011</v>
      </c>
      <c r="P17" s="10">
        <v>2</v>
      </c>
      <c r="Q17" s="10"/>
      <c r="R17" s="10"/>
      <c r="S17" s="10">
        <v>4601</v>
      </c>
      <c r="T17" s="10" t="s">
        <v>564</v>
      </c>
      <c r="U17" s="10">
        <v>6000</v>
      </c>
      <c r="V17" s="10" t="s">
        <v>838</v>
      </c>
      <c r="W17" s="10">
        <v>1500</v>
      </c>
      <c r="X17" s="10" t="s">
        <v>1006</v>
      </c>
      <c r="Y17" s="10">
        <v>30</v>
      </c>
      <c r="Z17" s="10">
        <v>1438.81</v>
      </c>
      <c r="AA17" s="10">
        <v>40.54</v>
      </c>
      <c r="AB17" s="10">
        <v>0</v>
      </c>
    </row>
    <row r="18" spans="1:28">
      <c r="A18" s="10">
        <v>67</v>
      </c>
      <c r="B18" s="10">
        <v>8418</v>
      </c>
      <c r="C18" s="10" t="s">
        <v>406</v>
      </c>
      <c r="D18" s="10"/>
      <c r="E18" s="10" t="s">
        <v>1227</v>
      </c>
      <c r="F18" s="10" t="s">
        <v>1228</v>
      </c>
      <c r="G18" s="10"/>
      <c r="H18" s="10">
        <v>76</v>
      </c>
      <c r="I18" s="28">
        <f t="shared" si="1"/>
        <v>12.666666666666666</v>
      </c>
      <c r="J18" s="28">
        <v>55</v>
      </c>
      <c r="K18" s="28">
        <f t="shared" si="2"/>
        <v>67.666666666666671</v>
      </c>
      <c r="L18" s="29"/>
      <c r="M18" s="29"/>
      <c r="N18" s="22"/>
      <c r="O18" s="10" t="s">
        <v>1011</v>
      </c>
      <c r="P18" s="10">
        <v>0</v>
      </c>
      <c r="Q18" s="10"/>
      <c r="R18" s="10"/>
      <c r="S18" s="10">
        <v>4015</v>
      </c>
      <c r="T18" s="10" t="s">
        <v>602</v>
      </c>
      <c r="U18" s="10">
        <v>1000</v>
      </c>
      <c r="V18" s="10" t="s">
        <v>949</v>
      </c>
      <c r="W18" s="10">
        <v>1250</v>
      </c>
      <c r="X18" s="10" t="s">
        <v>950</v>
      </c>
      <c r="Y18" s="10">
        <v>30</v>
      </c>
      <c r="Z18" s="10">
        <v>1438.81</v>
      </c>
      <c r="AA18" s="10">
        <v>40.54</v>
      </c>
      <c r="AB18" s="10">
        <v>0</v>
      </c>
    </row>
    <row r="19" spans="1:28">
      <c r="A19" s="10">
        <v>68</v>
      </c>
      <c r="B19" s="10">
        <v>3030</v>
      </c>
      <c r="C19" s="10" t="s">
        <v>554</v>
      </c>
      <c r="D19" s="10"/>
      <c r="E19" s="10" t="s">
        <v>1227</v>
      </c>
      <c r="F19" s="10" t="s">
        <v>1228</v>
      </c>
      <c r="G19" s="10"/>
      <c r="H19" s="10">
        <v>49</v>
      </c>
      <c r="I19" s="28">
        <f t="shared" si="1"/>
        <v>8.1666666666666661</v>
      </c>
      <c r="J19" s="28">
        <v>55</v>
      </c>
      <c r="K19" s="28">
        <f t="shared" si="2"/>
        <v>63.166666666666664</v>
      </c>
      <c r="L19" s="29"/>
      <c r="M19" s="29"/>
      <c r="N19" s="22"/>
      <c r="O19" s="10" t="s">
        <v>1011</v>
      </c>
      <c r="P19" s="10">
        <v>0</v>
      </c>
      <c r="Q19" s="10"/>
      <c r="R19" s="10"/>
      <c r="S19" s="10">
        <v>7120</v>
      </c>
      <c r="T19" s="10" t="s">
        <v>533</v>
      </c>
      <c r="U19" s="10">
        <v>5500</v>
      </c>
      <c r="V19" s="10" t="s">
        <v>853</v>
      </c>
      <c r="W19" s="10">
        <v>2750</v>
      </c>
      <c r="X19" s="10" t="s">
        <v>823</v>
      </c>
      <c r="Y19" s="10">
        <v>30</v>
      </c>
      <c r="Z19" s="10">
        <v>1438.81</v>
      </c>
      <c r="AA19" s="10">
        <v>40.54</v>
      </c>
      <c r="AB19" s="10">
        <v>0</v>
      </c>
    </row>
    <row r="20" spans="1:28">
      <c r="A20" s="10">
        <v>69</v>
      </c>
      <c r="B20" s="10">
        <v>8397</v>
      </c>
      <c r="C20" s="10" t="s">
        <v>402</v>
      </c>
      <c r="D20" s="10"/>
      <c r="E20" s="10" t="s">
        <v>206</v>
      </c>
      <c r="F20" s="10" t="s">
        <v>207</v>
      </c>
      <c r="G20" s="10"/>
      <c r="H20" s="10">
        <v>46</v>
      </c>
      <c r="I20" s="28">
        <f t="shared" si="1"/>
        <v>7.6666666666666661</v>
      </c>
      <c r="J20" s="28">
        <v>55</v>
      </c>
      <c r="K20" s="28">
        <f t="shared" si="2"/>
        <v>62.666666666666664</v>
      </c>
      <c r="L20" s="29"/>
      <c r="M20" s="29"/>
      <c r="N20" s="22"/>
      <c r="O20" s="10" t="s">
        <v>1011</v>
      </c>
      <c r="P20" s="10">
        <v>0</v>
      </c>
      <c r="Q20" s="10"/>
      <c r="R20" s="10"/>
      <c r="S20" s="10">
        <v>8735</v>
      </c>
      <c r="T20" s="10" t="s">
        <v>805</v>
      </c>
      <c r="U20" s="10">
        <v>4000</v>
      </c>
      <c r="V20" s="10" t="s">
        <v>819</v>
      </c>
      <c r="W20" s="10">
        <v>2000</v>
      </c>
      <c r="X20" s="10" t="s">
        <v>828</v>
      </c>
      <c r="Y20" s="10">
        <v>30</v>
      </c>
      <c r="Z20" s="10">
        <v>1438.81</v>
      </c>
      <c r="AA20" s="10">
        <v>40.54</v>
      </c>
      <c r="AB20" s="10">
        <v>0</v>
      </c>
    </row>
    <row r="21" spans="1:28">
      <c r="A21" s="10">
        <v>70</v>
      </c>
      <c r="B21" s="10">
        <v>6775</v>
      </c>
      <c r="C21" s="10" t="s">
        <v>205</v>
      </c>
      <c r="D21" s="10"/>
      <c r="E21" s="10" t="s">
        <v>206</v>
      </c>
      <c r="F21" s="10" t="s">
        <v>207</v>
      </c>
      <c r="G21" s="10"/>
      <c r="H21" s="10">
        <v>35</v>
      </c>
      <c r="I21" s="28">
        <f t="shared" si="1"/>
        <v>5.833333333333333</v>
      </c>
      <c r="J21" s="28">
        <v>55</v>
      </c>
      <c r="K21" s="28">
        <f t="shared" si="2"/>
        <v>60.833333333333336</v>
      </c>
      <c r="L21" s="29"/>
      <c r="M21" s="29"/>
      <c r="N21" s="22"/>
      <c r="O21" s="10" t="s">
        <v>1011</v>
      </c>
      <c r="P21" s="10">
        <v>0</v>
      </c>
      <c r="Q21" s="10"/>
      <c r="R21" s="10">
        <v>83.33</v>
      </c>
      <c r="S21" s="10">
        <v>4045</v>
      </c>
      <c r="T21" s="10" t="s">
        <v>1139</v>
      </c>
      <c r="U21" s="10">
        <v>1000</v>
      </c>
      <c r="V21" s="10" t="s">
        <v>949</v>
      </c>
      <c r="W21" s="10">
        <v>1250</v>
      </c>
      <c r="X21" s="10" t="s">
        <v>950</v>
      </c>
      <c r="Y21" s="10">
        <v>30</v>
      </c>
      <c r="Z21" s="10">
        <v>1198.96</v>
      </c>
      <c r="AA21" s="10">
        <v>33.78</v>
      </c>
      <c r="AB21" s="10">
        <v>0</v>
      </c>
    </row>
    <row r="22" spans="1:28">
      <c r="A22" s="10">
        <v>71</v>
      </c>
      <c r="B22" s="10">
        <v>8396</v>
      </c>
      <c r="C22" s="10" t="s">
        <v>401</v>
      </c>
      <c r="D22" s="10"/>
      <c r="E22" s="10" t="s">
        <v>1227</v>
      </c>
      <c r="F22" s="10" t="s">
        <v>1228</v>
      </c>
      <c r="G22" s="10"/>
      <c r="H22" s="10">
        <v>35</v>
      </c>
      <c r="I22" s="28">
        <f t="shared" si="1"/>
        <v>5.833333333333333</v>
      </c>
      <c r="J22" s="28">
        <v>55</v>
      </c>
      <c r="K22" s="28">
        <f t="shared" si="2"/>
        <v>60.833333333333336</v>
      </c>
      <c r="L22" s="29"/>
      <c r="M22" s="29"/>
      <c r="N22" s="22"/>
      <c r="O22" s="10" t="s">
        <v>1011</v>
      </c>
      <c r="P22" s="10">
        <v>0</v>
      </c>
      <c r="Q22" s="10"/>
      <c r="R22" s="10"/>
      <c r="S22" s="10">
        <v>4540</v>
      </c>
      <c r="T22" s="10" t="s">
        <v>699</v>
      </c>
      <c r="U22" s="10">
        <v>1000</v>
      </c>
      <c r="V22" s="10" t="s">
        <v>949</v>
      </c>
      <c r="W22" s="10">
        <v>1500</v>
      </c>
      <c r="X22" s="10" t="s">
        <v>1006</v>
      </c>
      <c r="Y22" s="10">
        <v>30</v>
      </c>
      <c r="Z22" s="10">
        <v>1438.81</v>
      </c>
      <c r="AA22" s="10">
        <v>40.54</v>
      </c>
      <c r="AB22" s="10">
        <v>0</v>
      </c>
    </row>
    <row r="23" spans="1:28">
      <c r="A23" s="10">
        <v>72</v>
      </c>
      <c r="B23" s="10">
        <v>8398</v>
      </c>
      <c r="C23" s="10" t="s">
        <v>403</v>
      </c>
      <c r="D23" s="10"/>
      <c r="E23" s="10" t="s">
        <v>1227</v>
      </c>
      <c r="F23" s="10" t="s">
        <v>1228</v>
      </c>
      <c r="G23" s="10"/>
      <c r="H23" s="10">
        <v>34</v>
      </c>
      <c r="I23" s="28">
        <f t="shared" si="1"/>
        <v>5.6666666666666661</v>
      </c>
      <c r="J23" s="28">
        <v>55</v>
      </c>
      <c r="K23" s="28">
        <f t="shared" si="2"/>
        <v>60.666666666666664</v>
      </c>
      <c r="L23" s="29"/>
      <c r="M23" s="29"/>
      <c r="N23" s="22"/>
      <c r="O23" s="10" t="s">
        <v>1011</v>
      </c>
      <c r="P23" s="10">
        <v>0</v>
      </c>
      <c r="Q23" s="10"/>
      <c r="R23" s="10"/>
      <c r="S23" s="10">
        <v>4285</v>
      </c>
      <c r="T23" s="10" t="s">
        <v>1068</v>
      </c>
      <c r="U23" s="10">
        <v>1000</v>
      </c>
      <c r="V23" s="10" t="s">
        <v>949</v>
      </c>
      <c r="W23" s="10">
        <v>1500</v>
      </c>
      <c r="X23" s="10" t="s">
        <v>1006</v>
      </c>
      <c r="Y23" s="10">
        <v>30</v>
      </c>
      <c r="Z23" s="10">
        <v>1438.81</v>
      </c>
      <c r="AA23" s="10">
        <v>40.54</v>
      </c>
      <c r="AB23" s="10">
        <v>0</v>
      </c>
    </row>
    <row r="24" spans="1:28">
      <c r="A24" s="10">
        <v>73</v>
      </c>
      <c r="B24" s="10">
        <v>8400</v>
      </c>
      <c r="C24" s="10" t="s">
        <v>404</v>
      </c>
      <c r="D24" s="10"/>
      <c r="E24" s="10" t="s">
        <v>1100</v>
      </c>
      <c r="F24" s="10" t="s">
        <v>1101</v>
      </c>
      <c r="G24" s="10"/>
      <c r="H24" s="10">
        <v>34</v>
      </c>
      <c r="I24" s="28">
        <f t="shared" si="1"/>
        <v>5.6666666666666661</v>
      </c>
      <c r="J24" s="28">
        <v>55</v>
      </c>
      <c r="K24" s="28">
        <f t="shared" si="2"/>
        <v>60.666666666666664</v>
      </c>
      <c r="L24" s="29"/>
      <c r="M24" s="29"/>
      <c r="N24" s="22"/>
      <c r="O24" s="10" t="s">
        <v>1011</v>
      </c>
      <c r="P24" s="10">
        <v>0</v>
      </c>
      <c r="Q24" s="10"/>
      <c r="R24" s="10"/>
      <c r="S24" s="10">
        <v>7690</v>
      </c>
      <c r="T24" s="10" t="s">
        <v>1102</v>
      </c>
      <c r="U24" s="10">
        <v>6000</v>
      </c>
      <c r="V24" s="10" t="s">
        <v>838</v>
      </c>
      <c r="W24" s="10">
        <v>2750</v>
      </c>
      <c r="X24" s="10" t="s">
        <v>823</v>
      </c>
      <c r="Y24" s="10">
        <v>30</v>
      </c>
      <c r="Z24" s="10">
        <v>1438.81</v>
      </c>
      <c r="AA24" s="10">
        <v>40.54</v>
      </c>
      <c r="AB24" s="10">
        <v>0</v>
      </c>
    </row>
    <row r="25" spans="1:28">
      <c r="A25" s="10">
        <v>74</v>
      </c>
      <c r="B25" s="10">
        <v>8401</v>
      </c>
      <c r="C25" s="10" t="s">
        <v>405</v>
      </c>
      <c r="D25" s="10"/>
      <c r="E25" s="10" t="s">
        <v>1100</v>
      </c>
      <c r="F25" s="10" t="s">
        <v>1101</v>
      </c>
      <c r="G25" s="10"/>
      <c r="H25" s="10">
        <v>34</v>
      </c>
      <c r="I25" s="28">
        <f t="shared" si="1"/>
        <v>5.6666666666666661</v>
      </c>
      <c r="J25" s="28">
        <v>55</v>
      </c>
      <c r="K25" s="28">
        <f t="shared" si="2"/>
        <v>60.666666666666664</v>
      </c>
      <c r="L25" s="29"/>
      <c r="M25" s="29"/>
      <c r="N25" s="22"/>
      <c r="O25" s="10" t="s">
        <v>1011</v>
      </c>
      <c r="P25" s="10">
        <v>0</v>
      </c>
      <c r="Q25" s="10"/>
      <c r="R25" s="10"/>
      <c r="S25" s="10">
        <v>7690</v>
      </c>
      <c r="T25" s="10" t="s">
        <v>1102</v>
      </c>
      <c r="U25" s="10">
        <v>6000</v>
      </c>
      <c r="V25" s="10" t="s">
        <v>838</v>
      </c>
      <c r="W25" s="10">
        <v>2750</v>
      </c>
      <c r="X25" s="10" t="s">
        <v>823</v>
      </c>
      <c r="Y25" s="10">
        <v>30</v>
      </c>
      <c r="Z25" s="10">
        <v>1438.81</v>
      </c>
      <c r="AA25" s="10">
        <v>40.54</v>
      </c>
      <c r="AB25" s="10">
        <v>0</v>
      </c>
    </row>
    <row r="26" spans="1:28">
      <c r="A26" s="10">
        <v>75</v>
      </c>
      <c r="B26" s="10">
        <v>8419</v>
      </c>
      <c r="C26" s="10" t="s">
        <v>407</v>
      </c>
      <c r="D26" s="10"/>
      <c r="E26" s="10" t="s">
        <v>1227</v>
      </c>
      <c r="F26" s="10" t="s">
        <v>1228</v>
      </c>
      <c r="G26" s="10"/>
      <c r="H26" s="10">
        <v>29</v>
      </c>
      <c r="I26" s="28">
        <f t="shared" si="1"/>
        <v>4.833333333333333</v>
      </c>
      <c r="J26" s="28">
        <v>55</v>
      </c>
      <c r="K26" s="28">
        <f t="shared" si="2"/>
        <v>59.833333333333336</v>
      </c>
      <c r="L26" s="29"/>
      <c r="M26" s="29"/>
      <c r="N26" s="22"/>
      <c r="O26" s="10" t="s">
        <v>1011</v>
      </c>
      <c r="P26" s="10">
        <v>0</v>
      </c>
      <c r="Q26" s="10"/>
      <c r="R26" s="10"/>
      <c r="S26" s="10">
        <v>4030</v>
      </c>
      <c r="T26" s="10" t="s">
        <v>523</v>
      </c>
      <c r="U26" s="10">
        <v>1000</v>
      </c>
      <c r="V26" s="10" t="s">
        <v>949</v>
      </c>
      <c r="W26" s="10">
        <v>1250</v>
      </c>
      <c r="X26" s="10" t="s">
        <v>950</v>
      </c>
      <c r="Y26" s="10">
        <v>30</v>
      </c>
      <c r="Z26" s="10">
        <v>1438.81</v>
      </c>
      <c r="AA26" s="10">
        <v>40.54</v>
      </c>
      <c r="AB26" s="10">
        <v>0</v>
      </c>
    </row>
    <row r="27" spans="1:28">
      <c r="A27" s="10">
        <v>76</v>
      </c>
      <c r="B27" s="10">
        <v>7042</v>
      </c>
      <c r="C27" s="10" t="s">
        <v>222</v>
      </c>
      <c r="D27" s="10"/>
      <c r="E27" s="10" t="s">
        <v>1028</v>
      </c>
      <c r="F27" s="10" t="s">
        <v>1029</v>
      </c>
      <c r="G27" s="10"/>
      <c r="H27" s="10">
        <v>95</v>
      </c>
      <c r="I27" s="28">
        <f t="shared" si="1"/>
        <v>15.833333333333332</v>
      </c>
      <c r="J27" s="28">
        <v>44</v>
      </c>
      <c r="K27" s="28">
        <f t="shared" si="2"/>
        <v>59.833333333333329</v>
      </c>
      <c r="L27" s="29"/>
      <c r="M27" s="29"/>
      <c r="N27" s="22"/>
      <c r="O27" s="10" t="s">
        <v>1011</v>
      </c>
      <c r="P27" s="10">
        <v>1</v>
      </c>
      <c r="Q27" s="10"/>
      <c r="R27" s="10"/>
      <c r="S27" s="10">
        <v>6340</v>
      </c>
      <c r="T27" s="10" t="s">
        <v>858</v>
      </c>
      <c r="U27" s="10">
        <v>4500</v>
      </c>
      <c r="V27" s="10" t="s">
        <v>797</v>
      </c>
      <c r="W27" s="10">
        <v>5000</v>
      </c>
      <c r="X27" s="10" t="s">
        <v>859</v>
      </c>
      <c r="Y27" s="10">
        <v>30</v>
      </c>
      <c r="Z27" s="10">
        <v>1438.81</v>
      </c>
      <c r="AA27" s="10">
        <v>40.54</v>
      </c>
      <c r="AB27" s="10">
        <v>0</v>
      </c>
    </row>
    <row r="28" spans="1:28">
      <c r="A28" s="10">
        <v>77</v>
      </c>
      <c r="B28" s="10">
        <v>8135</v>
      </c>
      <c r="C28" s="10" t="s">
        <v>343</v>
      </c>
      <c r="D28" s="10"/>
      <c r="E28" s="10" t="s">
        <v>1100</v>
      </c>
      <c r="F28" s="10" t="s">
        <v>1101</v>
      </c>
      <c r="G28" s="10"/>
      <c r="H28" s="10">
        <v>88</v>
      </c>
      <c r="I28" s="28">
        <f t="shared" si="1"/>
        <v>14.666666666666666</v>
      </c>
      <c r="J28" s="28">
        <v>44</v>
      </c>
      <c r="K28" s="28">
        <f t="shared" si="2"/>
        <v>58.666666666666664</v>
      </c>
      <c r="L28" s="29"/>
      <c r="M28" s="29"/>
      <c r="N28" s="22"/>
      <c r="O28" s="10" t="s">
        <v>1011</v>
      </c>
      <c r="P28" s="10">
        <v>1</v>
      </c>
      <c r="Q28" s="10"/>
      <c r="R28" s="10"/>
      <c r="S28" s="10">
        <v>4390</v>
      </c>
      <c r="T28" s="10" t="s">
        <v>611</v>
      </c>
      <c r="U28" s="10">
        <v>1000</v>
      </c>
      <c r="V28" s="10" t="s">
        <v>949</v>
      </c>
      <c r="W28" s="10">
        <v>1500</v>
      </c>
      <c r="X28" s="10" t="s">
        <v>1006</v>
      </c>
      <c r="Y28" s="10">
        <v>30</v>
      </c>
      <c r="Z28" s="10">
        <v>1438.81</v>
      </c>
      <c r="AA28" s="10">
        <v>40.54</v>
      </c>
      <c r="AB28" s="10">
        <v>0</v>
      </c>
    </row>
    <row r="29" spans="1:28">
      <c r="A29" s="10">
        <v>78</v>
      </c>
      <c r="B29" s="10">
        <v>8421</v>
      </c>
      <c r="C29" s="10" t="s">
        <v>409</v>
      </c>
      <c r="D29" s="10"/>
      <c r="E29" s="10" t="s">
        <v>1227</v>
      </c>
      <c r="F29" s="10" t="s">
        <v>1228</v>
      </c>
      <c r="G29" s="10"/>
      <c r="H29" s="10">
        <v>29</v>
      </c>
      <c r="I29" s="28">
        <f t="shared" si="1"/>
        <v>4.833333333333333</v>
      </c>
      <c r="J29" s="28">
        <v>44</v>
      </c>
      <c r="K29" s="28">
        <f t="shared" si="2"/>
        <v>48.833333333333336</v>
      </c>
      <c r="L29" s="29"/>
      <c r="M29" s="29"/>
      <c r="N29" s="22"/>
      <c r="O29" s="10" t="s">
        <v>1011</v>
      </c>
      <c r="P29" s="10">
        <v>0</v>
      </c>
      <c r="Q29" s="10"/>
      <c r="R29" s="10"/>
      <c r="S29" s="10">
        <v>4630</v>
      </c>
      <c r="T29" s="10" t="s">
        <v>417</v>
      </c>
      <c r="U29" s="10">
        <v>4000</v>
      </c>
      <c r="V29" s="10" t="s">
        <v>819</v>
      </c>
      <c r="W29" s="10">
        <v>5000</v>
      </c>
      <c r="X29" s="10" t="s">
        <v>859</v>
      </c>
      <c r="Y29" s="10">
        <v>30</v>
      </c>
      <c r="Z29" s="10">
        <v>1438.81</v>
      </c>
      <c r="AA29" s="10">
        <v>40.54</v>
      </c>
      <c r="AB29" s="10">
        <v>0</v>
      </c>
    </row>
    <row r="30" spans="1:28">
      <c r="A30" s="10">
        <v>79</v>
      </c>
      <c r="B30" s="10">
        <v>8420</v>
      </c>
      <c r="C30" s="10" t="s">
        <v>408</v>
      </c>
      <c r="D30" s="10"/>
      <c r="E30" s="10" t="s">
        <v>1227</v>
      </c>
      <c r="F30" s="10" t="s">
        <v>1228</v>
      </c>
      <c r="G30" s="10"/>
      <c r="H30" s="10">
        <v>29</v>
      </c>
      <c r="I30" s="28">
        <f t="shared" si="1"/>
        <v>4.833333333333333</v>
      </c>
      <c r="J30" s="28">
        <v>44</v>
      </c>
      <c r="K30" s="28">
        <f t="shared" si="2"/>
        <v>48.833333333333336</v>
      </c>
      <c r="L30" s="29"/>
      <c r="M30" s="29"/>
      <c r="N30" s="22"/>
      <c r="O30" s="10" t="s">
        <v>1011</v>
      </c>
      <c r="P30" s="10">
        <v>0</v>
      </c>
      <c r="Q30" s="10"/>
      <c r="R30" s="10"/>
      <c r="S30" s="10">
        <v>4060</v>
      </c>
      <c r="T30" s="10" t="s">
        <v>696</v>
      </c>
      <c r="U30" s="10">
        <v>1000</v>
      </c>
      <c r="V30" s="10" t="s">
        <v>949</v>
      </c>
      <c r="W30" s="10">
        <v>1250</v>
      </c>
      <c r="X30" s="10" t="s">
        <v>950</v>
      </c>
      <c r="Y30" s="10">
        <v>30</v>
      </c>
      <c r="Z30" s="10">
        <v>1438.81</v>
      </c>
      <c r="AA30" s="10">
        <v>40.54</v>
      </c>
      <c r="AB30" s="10">
        <v>0</v>
      </c>
    </row>
    <row r="31" spans="1:28">
      <c r="A31" s="10">
        <v>80</v>
      </c>
      <c r="B31" s="10">
        <v>8422</v>
      </c>
      <c r="C31" s="10" t="s">
        <v>410</v>
      </c>
      <c r="D31" s="10"/>
      <c r="E31" s="10" t="s">
        <v>1227</v>
      </c>
      <c r="F31" s="10" t="s">
        <v>1228</v>
      </c>
      <c r="G31" s="10"/>
      <c r="H31" s="10">
        <v>29</v>
      </c>
      <c r="I31" s="28">
        <f t="shared" si="1"/>
        <v>4.833333333333333</v>
      </c>
      <c r="J31" s="28">
        <v>44</v>
      </c>
      <c r="K31" s="28">
        <f t="shared" si="2"/>
        <v>48.833333333333336</v>
      </c>
      <c r="L31" s="29"/>
      <c r="M31" s="29"/>
      <c r="N31" s="22"/>
      <c r="O31" s="10" t="s">
        <v>1011</v>
      </c>
      <c r="P31" s="10">
        <v>0</v>
      </c>
      <c r="Q31" s="10"/>
      <c r="R31" s="10"/>
      <c r="S31" s="10">
        <v>4465</v>
      </c>
      <c r="T31" s="10" t="s">
        <v>691</v>
      </c>
      <c r="U31" s="10">
        <v>1000</v>
      </c>
      <c r="V31" s="10" t="s">
        <v>949</v>
      </c>
      <c r="W31" s="10">
        <v>1500</v>
      </c>
      <c r="X31" s="10" t="s">
        <v>1006</v>
      </c>
      <c r="Y31" s="10">
        <v>30</v>
      </c>
      <c r="Z31" s="10">
        <v>1438.81</v>
      </c>
      <c r="AA31" s="10">
        <v>40.54</v>
      </c>
      <c r="AB31" s="10">
        <v>0</v>
      </c>
    </row>
    <row r="32" spans="1:28">
      <c r="A32" s="10"/>
      <c r="B32" s="10"/>
      <c r="C32" s="10"/>
      <c r="D32" s="10"/>
      <c r="E32" s="10"/>
      <c r="F32" s="10"/>
      <c r="G32" s="10"/>
      <c r="H32" s="10"/>
      <c r="I32" s="28"/>
      <c r="J32" s="28"/>
      <c r="K32" s="28"/>
      <c r="L32" s="29"/>
      <c r="M32" s="29"/>
      <c r="N32" s="22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>
      <c r="A33" s="10"/>
      <c r="B33" s="10"/>
      <c r="C33" s="10"/>
      <c r="D33" s="10"/>
      <c r="E33" s="10"/>
      <c r="F33" s="10"/>
      <c r="G33" s="10"/>
      <c r="H33" s="10"/>
      <c r="I33" s="28"/>
      <c r="J33" s="28"/>
      <c r="K33" s="28"/>
      <c r="L33" s="29"/>
      <c r="M33" s="29"/>
      <c r="N33" s="22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</sheetData>
  <autoFilter ref="B1:AB48">
    <filterColumn colId="8"/>
    <filterColumn colId="9"/>
    <filterColumn colId="10"/>
    <filterColumn colId="11"/>
  </autoFilter>
  <sortState ref="A2:AN98">
    <sortCondition descending="1" ref="K2:K98"/>
    <sortCondition descending="1" ref="L2:L98"/>
    <sortCondition descending="1" ref="M2:M98"/>
  </sortState>
  <pageMargins left="0.23" right="0.17" top="0.56000000000000005" bottom="0.37" header="0.31496062992125984" footer="0.31496062992125984"/>
  <pageSetup paperSize="9" scale="8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D873"/>
  <sheetViews>
    <sheetView topLeftCell="L1" workbookViewId="0">
      <selection activeCell="AE1" sqref="AE1:AT1048576"/>
    </sheetView>
  </sheetViews>
  <sheetFormatPr defaultRowHeight="11.25"/>
  <cols>
    <col min="1" max="1" width="1.85546875" style="1" bestFit="1" customWidth="1"/>
    <col min="2" max="2" width="7.28515625" style="1" hidden="1" customWidth="1"/>
    <col min="3" max="3" width="6.140625" style="1" customWidth="1"/>
    <col min="4" max="4" width="19" style="1" customWidth="1"/>
    <col min="5" max="5" width="7.28515625" style="1" hidden="1" customWidth="1"/>
    <col min="6" max="6" width="13" style="1" hidden="1" customWidth="1"/>
    <col min="7" max="7" width="13.85546875" style="1" hidden="1" customWidth="1"/>
    <col min="8" max="8" width="7.28515625" style="1" hidden="1" customWidth="1"/>
    <col min="9" max="9" width="25.85546875" style="1" bestFit="1" customWidth="1"/>
    <col min="10" max="11" width="7.28515625" style="1" hidden="1" customWidth="1"/>
    <col min="12" max="12" width="7.28515625" style="4" customWidth="1"/>
    <col min="13" max="13" width="6.140625" style="1" customWidth="1"/>
    <col min="14" max="14" width="5.85546875" style="1" customWidth="1"/>
    <col min="15" max="15" width="4.42578125" style="8" customWidth="1"/>
    <col min="16" max="16" width="4.5703125" style="8" customWidth="1"/>
    <col min="17" max="17" width="4" style="1" customWidth="1"/>
    <col min="18" max="18" width="4.42578125" style="1" customWidth="1"/>
    <col min="19" max="21" width="7.28515625" style="1" hidden="1" customWidth="1"/>
    <col min="22" max="22" width="23.140625" style="1" hidden="1" customWidth="1"/>
    <col min="23" max="23" width="7.28515625" style="1" hidden="1" customWidth="1"/>
    <col min="24" max="24" width="22.140625" style="1" hidden="1" customWidth="1"/>
    <col min="25" max="25" width="7.28515625" style="1" hidden="1" customWidth="1"/>
    <col min="26" max="26" width="22.85546875" style="1" hidden="1" customWidth="1"/>
    <col min="27" max="30" width="7.28515625" style="1" hidden="1" customWidth="1"/>
    <col min="31" max="16384" width="9.140625" style="1"/>
  </cols>
  <sheetData>
    <row r="1" spans="1:30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16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17" t="s">
        <v>1252</v>
      </c>
      <c r="O1" s="26" t="s">
        <v>1254</v>
      </c>
      <c r="P1" s="26" t="s">
        <v>1257</v>
      </c>
      <c r="Q1" s="16" t="s">
        <v>780</v>
      </c>
      <c r="R1" s="25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4</v>
      </c>
      <c r="B2" s="10" t="s">
        <v>815</v>
      </c>
      <c r="C2" s="10">
        <v>1714</v>
      </c>
      <c r="D2" s="10" t="s">
        <v>1164</v>
      </c>
      <c r="E2" s="10" t="s">
        <v>794</v>
      </c>
      <c r="F2" s="42">
        <v>33330</v>
      </c>
      <c r="G2" s="10"/>
      <c r="H2" s="10" t="s">
        <v>933</v>
      </c>
      <c r="I2" s="10" t="s">
        <v>934</v>
      </c>
      <c r="J2" s="10"/>
      <c r="K2" s="10">
        <v>241</v>
      </c>
      <c r="L2" s="28">
        <f>1.4/12*K2</f>
        <v>28.116666666666664</v>
      </c>
      <c r="M2" s="28">
        <v>70</v>
      </c>
      <c r="N2" s="28">
        <f t="shared" ref="N2:N4" si="0">L2+M2</f>
        <v>98.11666666666666</v>
      </c>
      <c r="O2" s="29"/>
      <c r="P2" s="29"/>
      <c r="Q2" s="10" t="s">
        <v>864</v>
      </c>
      <c r="R2" s="10">
        <v>1</v>
      </c>
      <c r="S2" s="10"/>
      <c r="T2" s="10"/>
      <c r="U2" s="10">
        <v>4975</v>
      </c>
      <c r="V2" s="10" t="s">
        <v>847</v>
      </c>
      <c r="W2" s="10">
        <v>4000</v>
      </c>
      <c r="X2" s="10" t="s">
        <v>819</v>
      </c>
      <c r="Y2" s="10">
        <v>2250</v>
      </c>
      <c r="Z2" s="10" t="s">
        <v>825</v>
      </c>
      <c r="AA2" s="10">
        <v>30</v>
      </c>
      <c r="AB2" s="10">
        <v>1914.03</v>
      </c>
      <c r="AC2" s="10">
        <v>71.53</v>
      </c>
      <c r="AD2" s="10">
        <v>0</v>
      </c>
    </row>
    <row r="3" spans="1:30">
      <c r="A3" s="10">
        <v>5</v>
      </c>
      <c r="B3" s="10" t="s">
        <v>793</v>
      </c>
      <c r="C3" s="10">
        <v>439</v>
      </c>
      <c r="D3" s="10" t="s">
        <v>939</v>
      </c>
      <c r="E3" s="10" t="s">
        <v>794</v>
      </c>
      <c r="F3" s="42">
        <v>33786</v>
      </c>
      <c r="G3" s="10"/>
      <c r="H3" s="10" t="s">
        <v>933</v>
      </c>
      <c r="I3" s="10" t="s">
        <v>934</v>
      </c>
      <c r="J3" s="10"/>
      <c r="K3" s="10">
        <v>237</v>
      </c>
      <c r="L3" s="28">
        <f>1.4/12*K3</f>
        <v>27.65</v>
      </c>
      <c r="M3" s="28">
        <v>70</v>
      </c>
      <c r="N3" s="28">
        <f t="shared" si="0"/>
        <v>97.65</v>
      </c>
      <c r="O3" s="29"/>
      <c r="P3" s="29"/>
      <c r="Q3" s="10" t="s">
        <v>864</v>
      </c>
      <c r="R3" s="10">
        <v>1</v>
      </c>
      <c r="S3" s="10"/>
      <c r="T3" s="10"/>
      <c r="U3" s="10">
        <v>5020</v>
      </c>
      <c r="V3" s="10" t="s">
        <v>844</v>
      </c>
      <c r="W3" s="10">
        <v>4000</v>
      </c>
      <c r="X3" s="10" t="s">
        <v>819</v>
      </c>
      <c r="Y3" s="10">
        <v>2250</v>
      </c>
      <c r="Z3" s="10" t="s">
        <v>825</v>
      </c>
      <c r="AA3" s="10">
        <v>30</v>
      </c>
      <c r="AB3" s="10">
        <v>1914.03</v>
      </c>
      <c r="AC3" s="10">
        <v>71.53</v>
      </c>
      <c r="AD3" s="10">
        <v>0</v>
      </c>
    </row>
    <row r="4" spans="1:30">
      <c r="A4" s="10">
        <v>6</v>
      </c>
      <c r="B4" s="10" t="s">
        <v>815</v>
      </c>
      <c r="C4" s="10">
        <v>1817</v>
      </c>
      <c r="D4" s="10" t="s">
        <v>1174</v>
      </c>
      <c r="E4" s="10" t="s">
        <v>794</v>
      </c>
      <c r="F4" s="42">
        <v>33330</v>
      </c>
      <c r="G4" s="10"/>
      <c r="H4" s="10" t="s">
        <v>933</v>
      </c>
      <c r="I4" s="10" t="s">
        <v>934</v>
      </c>
      <c r="J4" s="10"/>
      <c r="K4" s="10">
        <v>229</v>
      </c>
      <c r="L4" s="28">
        <f>1.4/12*K4</f>
        <v>26.716666666666665</v>
      </c>
      <c r="M4" s="28">
        <v>70</v>
      </c>
      <c r="N4" s="28">
        <f t="shared" si="0"/>
        <v>96.716666666666669</v>
      </c>
      <c r="O4" s="29"/>
      <c r="P4" s="29"/>
      <c r="Q4" s="10" t="s">
        <v>864</v>
      </c>
      <c r="R4" s="10">
        <v>1</v>
      </c>
      <c r="S4" s="10"/>
      <c r="T4" s="10"/>
      <c r="U4" s="10">
        <v>5005</v>
      </c>
      <c r="V4" s="10" t="s">
        <v>830</v>
      </c>
      <c r="W4" s="10">
        <v>4000</v>
      </c>
      <c r="X4" s="10" t="s">
        <v>819</v>
      </c>
      <c r="Y4" s="10">
        <v>2250</v>
      </c>
      <c r="Z4" s="10" t="s">
        <v>825</v>
      </c>
      <c r="AA4" s="10">
        <v>30</v>
      </c>
      <c r="AB4" s="10">
        <v>1914.03</v>
      </c>
      <c r="AC4" s="10">
        <v>71.53</v>
      </c>
      <c r="AD4" s="10">
        <v>0</v>
      </c>
    </row>
    <row r="873" spans="19:19">
      <c r="S873" s="1" t="s">
        <v>823</v>
      </c>
    </row>
  </sheetData>
  <autoFilter ref="B1:AD4">
    <filterColumn colId="12"/>
    <filterColumn colId="13"/>
    <filterColumn colId="14"/>
  </autoFilter>
  <sortState ref="B2:AM7">
    <sortCondition descending="1" ref="N2:N7"/>
    <sortCondition descending="1" ref="O2:O7"/>
    <sortCondition descending="1" ref="P2:P7"/>
  </sortState>
  <pageMargins left="0.43" right="0.21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D872"/>
  <sheetViews>
    <sheetView topLeftCell="L1" workbookViewId="0">
      <selection activeCell="AE1" sqref="AE1:AU1048576"/>
    </sheetView>
  </sheetViews>
  <sheetFormatPr defaultRowHeight="11.25"/>
  <cols>
    <col min="1" max="1" width="4.28515625" style="1" customWidth="1"/>
    <col min="2" max="2" width="2.7109375" style="1" hidden="1" customWidth="1"/>
    <col min="3" max="3" width="4.7109375" style="1" bestFit="1" customWidth="1"/>
    <col min="4" max="4" width="15.28515625" style="1" bestFit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28.42578125" style="1" bestFit="1" customWidth="1"/>
    <col min="10" max="11" width="7.28515625" style="1" hidden="1" customWidth="1"/>
    <col min="12" max="12" width="6.140625" style="4" customWidth="1"/>
    <col min="13" max="13" width="6.140625" style="1" customWidth="1"/>
    <col min="14" max="14" width="7.28515625" style="1" bestFit="1" customWidth="1"/>
    <col min="15" max="15" width="5.5703125" style="8" customWidth="1"/>
    <col min="16" max="16" width="5.140625" style="8" customWidth="1"/>
    <col min="17" max="17" width="3.140625" style="1" bestFit="1" customWidth="1"/>
    <col min="18" max="18" width="4.1406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16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17" t="s">
        <v>1252</v>
      </c>
      <c r="O1" s="26" t="s">
        <v>1254</v>
      </c>
      <c r="P1" s="26" t="s">
        <v>1257</v>
      </c>
      <c r="Q1" s="16" t="s">
        <v>780</v>
      </c>
      <c r="R1" s="25" t="s">
        <v>1274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5</v>
      </c>
      <c r="B2" s="10" t="s">
        <v>851</v>
      </c>
      <c r="C2" s="10">
        <v>2909</v>
      </c>
      <c r="D2" s="10" t="s">
        <v>520</v>
      </c>
      <c r="E2" s="10" t="s">
        <v>794</v>
      </c>
      <c r="F2" s="42">
        <v>29909</v>
      </c>
      <c r="G2" s="10"/>
      <c r="H2" s="10" t="s">
        <v>989</v>
      </c>
      <c r="I2" s="10" t="s">
        <v>990</v>
      </c>
      <c r="J2" s="10">
        <v>30</v>
      </c>
      <c r="K2" s="10"/>
      <c r="L2" s="28">
        <v>30</v>
      </c>
      <c r="M2" s="28">
        <v>70</v>
      </c>
      <c r="N2" s="28">
        <f t="shared" ref="N2:N4" si="0">L2+M2</f>
        <v>100</v>
      </c>
      <c r="O2" s="29">
        <v>56</v>
      </c>
      <c r="P2" s="29">
        <v>347</v>
      </c>
      <c r="Q2" s="10" t="s">
        <v>864</v>
      </c>
      <c r="R2" s="10">
        <v>1</v>
      </c>
      <c r="S2" s="10"/>
      <c r="T2" s="10"/>
      <c r="U2" s="10">
        <v>7450</v>
      </c>
      <c r="V2" s="10" t="s">
        <v>419</v>
      </c>
      <c r="W2" s="10">
        <v>5500</v>
      </c>
      <c r="X2" s="10" t="s">
        <v>853</v>
      </c>
      <c r="Y2" s="10">
        <v>4500</v>
      </c>
      <c r="Z2" s="10" t="s">
        <v>806</v>
      </c>
      <c r="AA2" s="10">
        <v>30</v>
      </c>
      <c r="AB2" s="10">
        <v>1914.03</v>
      </c>
      <c r="AC2" s="10">
        <v>71.53</v>
      </c>
      <c r="AD2" s="10">
        <v>0</v>
      </c>
    </row>
    <row r="3" spans="1:30">
      <c r="A3" s="10">
        <v>6</v>
      </c>
      <c r="B3" s="10" t="s">
        <v>836</v>
      </c>
      <c r="C3" s="10">
        <v>4514</v>
      </c>
      <c r="D3" s="10" t="s">
        <v>684</v>
      </c>
      <c r="E3" s="10" t="s">
        <v>794</v>
      </c>
      <c r="F3" s="42">
        <v>29899</v>
      </c>
      <c r="G3" s="10"/>
      <c r="H3" s="10" t="s">
        <v>989</v>
      </c>
      <c r="I3" s="10" t="s">
        <v>990</v>
      </c>
      <c r="J3" s="10">
        <v>30</v>
      </c>
      <c r="K3" s="10"/>
      <c r="L3" s="28">
        <v>30</v>
      </c>
      <c r="M3" s="28">
        <v>70</v>
      </c>
      <c r="N3" s="28">
        <f t="shared" si="0"/>
        <v>100</v>
      </c>
      <c r="O3" s="29">
        <v>56</v>
      </c>
      <c r="P3" s="29">
        <v>338</v>
      </c>
      <c r="Q3" s="10" t="s">
        <v>864</v>
      </c>
      <c r="R3" s="10">
        <v>1</v>
      </c>
      <c r="S3" s="10"/>
      <c r="T3" s="10"/>
      <c r="U3" s="10">
        <v>8125</v>
      </c>
      <c r="V3" s="10" t="s">
        <v>579</v>
      </c>
      <c r="W3" s="10">
        <v>6000</v>
      </c>
      <c r="X3" s="10" t="s">
        <v>838</v>
      </c>
      <c r="Y3" s="10">
        <v>4500</v>
      </c>
      <c r="Z3" s="10" t="s">
        <v>806</v>
      </c>
      <c r="AA3" s="10">
        <v>30</v>
      </c>
      <c r="AB3" s="10">
        <v>1914.03</v>
      </c>
      <c r="AC3" s="10">
        <v>71.53</v>
      </c>
      <c r="AD3" s="10">
        <v>0</v>
      </c>
    </row>
    <row r="4" spans="1:30">
      <c r="A4" s="10">
        <v>7</v>
      </c>
      <c r="B4" s="10" t="s">
        <v>836</v>
      </c>
      <c r="C4" s="10">
        <v>4722</v>
      </c>
      <c r="D4" s="10" t="s">
        <v>703</v>
      </c>
      <c r="E4" s="10" t="s">
        <v>794</v>
      </c>
      <c r="F4" s="42">
        <v>32905</v>
      </c>
      <c r="G4" s="10"/>
      <c r="H4" s="10" t="s">
        <v>989</v>
      </c>
      <c r="I4" s="10" t="s">
        <v>990</v>
      </c>
      <c r="J4" s="10"/>
      <c r="K4" s="10">
        <v>239</v>
      </c>
      <c r="L4" s="28">
        <f>1.4/12*K4</f>
        <v>27.883333333333329</v>
      </c>
      <c r="M4" s="28">
        <v>70</v>
      </c>
      <c r="N4" s="28">
        <f t="shared" si="0"/>
        <v>97.883333333333326</v>
      </c>
      <c r="O4" s="29">
        <v>76</v>
      </c>
      <c r="P4" s="29">
        <v>239</v>
      </c>
      <c r="Q4" s="10" t="s">
        <v>864</v>
      </c>
      <c r="R4" s="10">
        <v>2</v>
      </c>
      <c r="S4" s="10"/>
      <c r="T4" s="10"/>
      <c r="U4" s="10">
        <v>8140</v>
      </c>
      <c r="V4" s="10" t="s">
        <v>615</v>
      </c>
      <c r="W4" s="10">
        <v>6000</v>
      </c>
      <c r="X4" s="10" t="s">
        <v>838</v>
      </c>
      <c r="Y4" s="10">
        <v>4500</v>
      </c>
      <c r="Z4" s="10" t="s">
        <v>806</v>
      </c>
      <c r="AA4" s="10">
        <v>30</v>
      </c>
      <c r="AB4" s="10">
        <v>1914.03</v>
      </c>
      <c r="AC4" s="10">
        <v>71.53</v>
      </c>
      <c r="AD4" s="10">
        <v>0</v>
      </c>
    </row>
    <row r="872" spans="20:20">
      <c r="T872" s="1" t="s">
        <v>823</v>
      </c>
    </row>
  </sheetData>
  <autoFilter ref="B1:AD4">
    <filterColumn colId="12"/>
    <filterColumn colId="13"/>
    <filterColumn colId="14"/>
  </autoFilter>
  <sortState ref="B2:AM8">
    <sortCondition descending="1" ref="N2:N8"/>
    <sortCondition descending="1" ref="O2:O8"/>
    <sortCondition descending="1" ref="P2:P8"/>
  </sortState>
  <pageMargins left="0.43" right="0.36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AD873"/>
  <sheetViews>
    <sheetView topLeftCell="L1" workbookViewId="0">
      <selection activeCell="AE1" sqref="AE1:AS1048576"/>
    </sheetView>
  </sheetViews>
  <sheetFormatPr defaultRowHeight="11.25"/>
  <cols>
    <col min="1" max="1" width="3.42578125" style="1" customWidth="1"/>
    <col min="2" max="2" width="2.7109375" style="1" hidden="1" customWidth="1"/>
    <col min="3" max="3" width="4.7109375" style="1" bestFit="1" customWidth="1"/>
    <col min="4" max="4" width="16.140625" style="1" bestFit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26.85546875" style="1" bestFit="1" customWidth="1"/>
    <col min="10" max="10" width="5.28515625" style="1" hidden="1" customWidth="1"/>
    <col min="11" max="11" width="7.28515625" style="1" hidden="1" customWidth="1"/>
    <col min="12" max="12" width="6.140625" style="4" customWidth="1"/>
    <col min="13" max="13" width="5" style="1" customWidth="1"/>
    <col min="14" max="14" width="5.5703125" style="1" customWidth="1"/>
    <col min="15" max="15" width="5.140625" style="8" customWidth="1"/>
    <col min="16" max="16" width="5" style="8" customWidth="1"/>
    <col min="17" max="17" width="3.140625" style="1" bestFit="1" customWidth="1"/>
    <col min="18" max="18" width="4.285156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16" t="s">
        <v>775</v>
      </c>
      <c r="F1" s="24" t="s">
        <v>776</v>
      </c>
      <c r="G1" s="24" t="s">
        <v>777</v>
      </c>
      <c r="H1" s="16" t="s">
        <v>778</v>
      </c>
      <c r="I1" s="16" t="s">
        <v>779</v>
      </c>
      <c r="J1" s="16" t="s">
        <v>1244</v>
      </c>
      <c r="K1" s="16" t="s">
        <v>1245</v>
      </c>
      <c r="L1" s="25" t="s">
        <v>1246</v>
      </c>
      <c r="M1" s="17" t="s">
        <v>1247</v>
      </c>
      <c r="N1" s="17" t="s">
        <v>1252</v>
      </c>
      <c r="O1" s="26" t="s">
        <v>1254</v>
      </c>
      <c r="P1" s="26" t="s">
        <v>1257</v>
      </c>
      <c r="Q1" s="16" t="s">
        <v>780</v>
      </c>
      <c r="R1" s="25" t="s">
        <v>1267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4</v>
      </c>
      <c r="B2" s="10" t="s">
        <v>851</v>
      </c>
      <c r="C2" s="10">
        <v>2903</v>
      </c>
      <c r="D2" s="10" t="s">
        <v>519</v>
      </c>
      <c r="E2" s="10" t="s">
        <v>794</v>
      </c>
      <c r="F2" s="42">
        <v>29374</v>
      </c>
      <c r="G2" s="10"/>
      <c r="H2" s="10" t="s">
        <v>986</v>
      </c>
      <c r="I2" s="10" t="s">
        <v>987</v>
      </c>
      <c r="J2" s="10">
        <v>30</v>
      </c>
      <c r="K2" s="10"/>
      <c r="L2" s="28">
        <v>30</v>
      </c>
      <c r="M2" s="28">
        <v>70</v>
      </c>
      <c r="N2" s="28">
        <f t="shared" ref="N2:N4" si="0">L2+M2</f>
        <v>100</v>
      </c>
      <c r="O2" s="29">
        <v>76</v>
      </c>
      <c r="P2" s="29">
        <v>357</v>
      </c>
      <c r="Q2" s="10" t="s">
        <v>864</v>
      </c>
      <c r="R2" s="10">
        <v>2</v>
      </c>
      <c r="S2" s="21" t="s">
        <v>861</v>
      </c>
      <c r="T2" s="10"/>
      <c r="U2" s="10">
        <v>7465</v>
      </c>
      <c r="V2" s="10" t="s">
        <v>416</v>
      </c>
      <c r="W2" s="10">
        <v>5500</v>
      </c>
      <c r="X2" s="10" t="s">
        <v>853</v>
      </c>
      <c r="Y2" s="10">
        <v>4750</v>
      </c>
      <c r="Z2" s="10" t="s">
        <v>814</v>
      </c>
      <c r="AA2" s="10">
        <v>30</v>
      </c>
      <c r="AB2" s="10">
        <v>1914.03</v>
      </c>
      <c r="AC2" s="10">
        <v>71.53</v>
      </c>
      <c r="AD2" s="10">
        <v>103.29</v>
      </c>
    </row>
    <row r="3" spans="1:30">
      <c r="A3" s="10">
        <v>5</v>
      </c>
      <c r="B3" s="10" t="s">
        <v>815</v>
      </c>
      <c r="C3" s="10">
        <v>1361</v>
      </c>
      <c r="D3" s="10" t="s">
        <v>1118</v>
      </c>
      <c r="E3" s="10" t="s">
        <v>794</v>
      </c>
      <c r="F3" s="42">
        <v>29374</v>
      </c>
      <c r="G3" s="10"/>
      <c r="H3" s="10" t="s">
        <v>986</v>
      </c>
      <c r="I3" s="10" t="s">
        <v>987</v>
      </c>
      <c r="J3" s="10">
        <v>30</v>
      </c>
      <c r="K3" s="10"/>
      <c r="L3" s="28">
        <v>30</v>
      </c>
      <c r="M3" s="28">
        <v>70</v>
      </c>
      <c r="N3" s="28">
        <f t="shared" si="0"/>
        <v>100</v>
      </c>
      <c r="O3" s="29">
        <v>76</v>
      </c>
      <c r="P3" s="29">
        <v>355</v>
      </c>
      <c r="Q3" s="10" t="s">
        <v>864</v>
      </c>
      <c r="R3" s="10">
        <v>2</v>
      </c>
      <c r="S3" s="21" t="s">
        <v>861</v>
      </c>
      <c r="T3" s="10"/>
      <c r="U3" s="10">
        <v>6925</v>
      </c>
      <c r="V3" s="10" t="s">
        <v>1072</v>
      </c>
      <c r="W3" s="10">
        <v>5000</v>
      </c>
      <c r="X3" s="10" t="s">
        <v>817</v>
      </c>
      <c r="Y3" s="10">
        <v>4750</v>
      </c>
      <c r="Z3" s="10" t="s">
        <v>814</v>
      </c>
      <c r="AA3" s="10">
        <v>30</v>
      </c>
      <c r="AB3" s="10">
        <v>1914.03</v>
      </c>
      <c r="AC3" s="10">
        <v>71.53</v>
      </c>
      <c r="AD3" s="10">
        <v>103.29</v>
      </c>
    </row>
    <row r="4" spans="1:30">
      <c r="A4" s="10">
        <v>6</v>
      </c>
      <c r="B4" s="10" t="s">
        <v>793</v>
      </c>
      <c r="C4" s="10">
        <v>646</v>
      </c>
      <c r="D4" s="10" t="s">
        <v>991</v>
      </c>
      <c r="E4" s="10" t="s">
        <v>794</v>
      </c>
      <c r="F4" s="42">
        <v>35796</v>
      </c>
      <c r="G4" s="10"/>
      <c r="H4" s="10" t="s">
        <v>986</v>
      </c>
      <c r="I4" s="10" t="s">
        <v>987</v>
      </c>
      <c r="J4" s="10"/>
      <c r="K4" s="10">
        <v>245</v>
      </c>
      <c r="L4" s="28">
        <f>1.4/12*K4</f>
        <v>28.583333333333332</v>
      </c>
      <c r="M4" s="28">
        <v>70</v>
      </c>
      <c r="N4" s="28">
        <f t="shared" si="0"/>
        <v>98.583333333333329</v>
      </c>
      <c r="O4" s="29">
        <v>56</v>
      </c>
      <c r="P4" s="29">
        <v>245</v>
      </c>
      <c r="Q4" s="10" t="s">
        <v>864</v>
      </c>
      <c r="R4" s="10">
        <v>1</v>
      </c>
      <c r="S4" s="21" t="s">
        <v>861</v>
      </c>
      <c r="T4" s="10"/>
      <c r="U4" s="10">
        <v>6325</v>
      </c>
      <c r="V4" s="10" t="s">
        <v>820</v>
      </c>
      <c r="W4" s="10">
        <v>4500</v>
      </c>
      <c r="X4" s="10" t="s">
        <v>797</v>
      </c>
      <c r="Y4" s="10">
        <v>4750</v>
      </c>
      <c r="Z4" s="10" t="s">
        <v>814</v>
      </c>
      <c r="AA4" s="10">
        <v>30</v>
      </c>
      <c r="AB4" s="10">
        <v>1914.03</v>
      </c>
      <c r="AC4" s="10">
        <v>71.53</v>
      </c>
      <c r="AD4" s="10">
        <v>103.29</v>
      </c>
    </row>
    <row r="873" spans="19:19">
      <c r="S873" s="1" t="s">
        <v>823</v>
      </c>
    </row>
  </sheetData>
  <sortState ref="B2:AM7">
    <sortCondition descending="1" ref="N2:N7"/>
    <sortCondition descending="1" ref="O2:O7"/>
    <sortCondition descending="1" ref="P2:P7"/>
  </sortState>
  <pageMargins left="0.37" right="0.17" top="0.74803149606299213" bottom="0.74803149606299213" header="0.45" footer="0.31496062992125984"/>
  <pageSetup paperSize="9" scale="8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AD17"/>
  <sheetViews>
    <sheetView workbookViewId="0">
      <selection activeCell="N21" sqref="N21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9.28515625" style="1" bestFit="1" customWidth="1"/>
    <col min="4" max="4" width="9" style="1" hidden="1" customWidth="1"/>
    <col min="5" max="5" width="9.28515625" style="1" hidden="1" customWidth="1"/>
    <col min="6" max="6" width="4.5703125" style="1" hidden="1" customWidth="1"/>
    <col min="7" max="7" width="24.28515625" style="1" bestFit="1" customWidth="1"/>
    <col min="8" max="8" width="6.5703125" style="1" hidden="1" customWidth="1"/>
    <col min="9" max="9" width="8.7109375" style="1" hidden="1" customWidth="1"/>
    <col min="10" max="10" width="7.140625" style="1" customWidth="1"/>
    <col min="11" max="12" width="7" style="1" customWidth="1"/>
    <col min="13" max="13" width="4.7109375" style="8" customWidth="1"/>
    <col min="14" max="14" width="5.28515625" style="8" customWidth="1"/>
    <col min="15" max="15" width="7.28515625" style="8" bestFit="1" customWidth="1"/>
    <col min="16" max="16" width="15.7109375" style="5" hidden="1" customWidth="1"/>
    <col min="17" max="17" width="3.140625" style="1" bestFit="1" customWidth="1"/>
    <col min="18" max="18" width="2.7109375" style="1" bestFit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16384" width="9.140625" style="1"/>
  </cols>
  <sheetData>
    <row r="1" spans="1:30" s="12" customFormat="1" ht="117" customHeight="1">
      <c r="A1" s="16" t="s">
        <v>1264</v>
      </c>
      <c r="B1" s="16" t="s">
        <v>773</v>
      </c>
      <c r="C1" s="16" t="s">
        <v>774</v>
      </c>
      <c r="D1" s="16" t="s">
        <v>776</v>
      </c>
      <c r="E1" s="16" t="s">
        <v>777</v>
      </c>
      <c r="F1" s="16" t="s">
        <v>778</v>
      </c>
      <c r="G1" s="16" t="s">
        <v>779</v>
      </c>
      <c r="H1" s="16" t="s">
        <v>1244</v>
      </c>
      <c r="I1" s="16" t="s">
        <v>1245</v>
      </c>
      <c r="J1" s="25" t="s">
        <v>1246</v>
      </c>
      <c r="K1" s="17" t="s">
        <v>1247</v>
      </c>
      <c r="L1" s="25" t="s">
        <v>1252</v>
      </c>
      <c r="M1" s="26" t="s">
        <v>1254</v>
      </c>
      <c r="N1" s="26" t="s">
        <v>1257</v>
      </c>
      <c r="O1" s="26" t="s">
        <v>1260</v>
      </c>
      <c r="P1" s="25" t="s">
        <v>1248</v>
      </c>
      <c r="Q1" s="25" t="s">
        <v>780</v>
      </c>
      <c r="R1" s="25" t="s">
        <v>1275</v>
      </c>
      <c r="S1" s="16" t="s">
        <v>781</v>
      </c>
      <c r="T1" s="16" t="s">
        <v>782</v>
      </c>
      <c r="U1" s="16" t="s">
        <v>783</v>
      </c>
      <c r="V1" s="24" t="s">
        <v>784</v>
      </c>
      <c r="W1" s="16" t="s">
        <v>785</v>
      </c>
      <c r="X1" s="24" t="s">
        <v>786</v>
      </c>
      <c r="Y1" s="16" t="s">
        <v>787</v>
      </c>
      <c r="Z1" s="24" t="s">
        <v>788</v>
      </c>
      <c r="AA1" s="27" t="s">
        <v>789</v>
      </c>
      <c r="AB1" s="27" t="s">
        <v>790</v>
      </c>
      <c r="AC1" s="27" t="s">
        <v>791</v>
      </c>
      <c r="AD1" s="27" t="s">
        <v>792</v>
      </c>
    </row>
    <row r="2" spans="1:30">
      <c r="A2" s="10">
        <v>24</v>
      </c>
      <c r="B2" s="10">
        <v>860</v>
      </c>
      <c r="C2" s="10" t="s">
        <v>1048</v>
      </c>
      <c r="D2" s="42">
        <v>36822</v>
      </c>
      <c r="E2" s="10"/>
      <c r="F2" s="10" t="s">
        <v>1049</v>
      </c>
      <c r="G2" s="10" t="s">
        <v>1050</v>
      </c>
      <c r="H2" s="10"/>
      <c r="I2" s="10">
        <v>110</v>
      </c>
      <c r="J2" s="44">
        <f t="shared" ref="J2:J16" si="0">1.4/12*I2</f>
        <v>12.833333333333332</v>
      </c>
      <c r="K2" s="44">
        <v>70</v>
      </c>
      <c r="L2" s="44">
        <f t="shared" ref="L2:L16" si="1">J2+K2</f>
        <v>82.833333333333329</v>
      </c>
      <c r="M2" s="45">
        <v>60</v>
      </c>
      <c r="N2" s="45">
        <v>60</v>
      </c>
      <c r="O2" s="45"/>
      <c r="P2" s="10"/>
      <c r="Q2" s="10" t="s">
        <v>864</v>
      </c>
      <c r="R2" s="10">
        <v>1</v>
      </c>
      <c r="S2" s="10"/>
      <c r="T2" s="10"/>
      <c r="U2" s="10">
        <v>5301</v>
      </c>
      <c r="V2" s="10" t="s">
        <v>1051</v>
      </c>
      <c r="W2" s="10">
        <v>7000</v>
      </c>
      <c r="X2" s="10" t="s">
        <v>894</v>
      </c>
      <c r="Y2" s="10">
        <v>2500</v>
      </c>
      <c r="Z2" s="10" t="s">
        <v>833</v>
      </c>
      <c r="AA2" s="10">
        <v>30</v>
      </c>
      <c r="AB2" s="10">
        <v>1914.03</v>
      </c>
      <c r="AC2" s="10">
        <v>71.53</v>
      </c>
      <c r="AD2" s="10">
        <v>0</v>
      </c>
    </row>
    <row r="3" spans="1:30">
      <c r="A3" s="10">
        <v>25</v>
      </c>
      <c r="B3" s="10">
        <v>5493</v>
      </c>
      <c r="C3" s="10" t="s">
        <v>65</v>
      </c>
      <c r="D3" s="42">
        <v>36831</v>
      </c>
      <c r="E3" s="10"/>
      <c r="F3" s="10" t="s">
        <v>1049</v>
      </c>
      <c r="G3" s="10" t="s">
        <v>1050</v>
      </c>
      <c r="H3" s="10"/>
      <c r="I3" s="10">
        <v>110</v>
      </c>
      <c r="J3" s="44">
        <f t="shared" si="0"/>
        <v>12.833333333333332</v>
      </c>
      <c r="K3" s="44">
        <v>70</v>
      </c>
      <c r="L3" s="44">
        <f t="shared" si="1"/>
        <v>82.833333333333329</v>
      </c>
      <c r="M3" s="45">
        <v>60</v>
      </c>
      <c r="N3" s="45">
        <v>60</v>
      </c>
      <c r="O3" s="45"/>
      <c r="P3" s="10"/>
      <c r="Q3" s="10" t="s">
        <v>864</v>
      </c>
      <c r="R3" s="10">
        <v>1</v>
      </c>
      <c r="S3" s="10"/>
      <c r="T3" s="10"/>
      <c r="U3" s="10">
        <v>4030</v>
      </c>
      <c r="V3" s="10" t="s">
        <v>523</v>
      </c>
      <c r="W3" s="10">
        <v>1000</v>
      </c>
      <c r="X3" s="10" t="s">
        <v>949</v>
      </c>
      <c r="Y3" s="10">
        <v>1250</v>
      </c>
      <c r="Z3" s="10" t="s">
        <v>950</v>
      </c>
      <c r="AA3" s="10">
        <v>30</v>
      </c>
      <c r="AB3" s="10">
        <v>1914.03</v>
      </c>
      <c r="AC3" s="10">
        <v>71.53</v>
      </c>
      <c r="AD3" s="10">
        <v>0</v>
      </c>
    </row>
    <row r="4" spans="1:30">
      <c r="A4" s="10">
        <v>26</v>
      </c>
      <c r="B4" s="10">
        <v>5488</v>
      </c>
      <c r="C4" s="10" t="s">
        <v>64</v>
      </c>
      <c r="D4" s="42">
        <v>36822</v>
      </c>
      <c r="E4" s="10"/>
      <c r="F4" s="10" t="s">
        <v>1049</v>
      </c>
      <c r="G4" s="10" t="s">
        <v>1050</v>
      </c>
      <c r="H4" s="10"/>
      <c r="I4" s="10">
        <v>110</v>
      </c>
      <c r="J4" s="44">
        <f t="shared" si="0"/>
        <v>12.833333333333332</v>
      </c>
      <c r="K4" s="44">
        <v>70</v>
      </c>
      <c r="L4" s="44">
        <f t="shared" si="1"/>
        <v>82.833333333333329</v>
      </c>
      <c r="M4" s="45">
        <v>60</v>
      </c>
      <c r="N4" s="45">
        <v>60</v>
      </c>
      <c r="O4" s="45"/>
      <c r="P4" s="10"/>
      <c r="Q4" s="10" t="s">
        <v>864</v>
      </c>
      <c r="R4" s="10">
        <v>1</v>
      </c>
      <c r="S4" s="10"/>
      <c r="T4" s="10"/>
      <c r="U4" s="10">
        <v>4360</v>
      </c>
      <c r="V4" s="10" t="s">
        <v>555</v>
      </c>
      <c r="W4" s="10">
        <v>1000</v>
      </c>
      <c r="X4" s="10" t="s">
        <v>949</v>
      </c>
      <c r="Y4" s="10">
        <v>1500</v>
      </c>
      <c r="Z4" s="10" t="s">
        <v>1006</v>
      </c>
      <c r="AA4" s="10">
        <v>30</v>
      </c>
      <c r="AB4" s="10">
        <v>1914.03</v>
      </c>
      <c r="AC4" s="10">
        <v>71.53</v>
      </c>
      <c r="AD4" s="10">
        <v>0</v>
      </c>
    </row>
    <row r="5" spans="1:30">
      <c r="A5" s="10">
        <v>27</v>
      </c>
      <c r="B5" s="10">
        <v>6144</v>
      </c>
      <c r="C5" s="10" t="s">
        <v>124</v>
      </c>
      <c r="D5" s="42">
        <v>36831</v>
      </c>
      <c r="E5" s="10"/>
      <c r="F5" s="10" t="s">
        <v>1049</v>
      </c>
      <c r="G5" s="10" t="s">
        <v>1050</v>
      </c>
      <c r="H5" s="10"/>
      <c r="I5" s="10">
        <v>110</v>
      </c>
      <c r="J5" s="44">
        <f t="shared" si="0"/>
        <v>12.833333333333332</v>
      </c>
      <c r="K5" s="44">
        <v>70</v>
      </c>
      <c r="L5" s="44">
        <f t="shared" si="1"/>
        <v>82.833333333333329</v>
      </c>
      <c r="M5" s="45">
        <v>60</v>
      </c>
      <c r="N5" s="45">
        <v>60</v>
      </c>
      <c r="O5" s="45"/>
      <c r="P5" s="22"/>
      <c r="Q5" s="10" t="s">
        <v>864</v>
      </c>
      <c r="R5" s="10">
        <v>1</v>
      </c>
      <c r="S5" s="10"/>
      <c r="T5" s="10"/>
      <c r="U5" s="10">
        <v>7660</v>
      </c>
      <c r="V5" s="10" t="s">
        <v>563</v>
      </c>
      <c r="W5" s="10">
        <v>6000</v>
      </c>
      <c r="X5" s="10" t="s">
        <v>838</v>
      </c>
      <c r="Y5" s="10">
        <v>2750</v>
      </c>
      <c r="Z5" s="10" t="s">
        <v>823</v>
      </c>
      <c r="AA5" s="10">
        <v>30</v>
      </c>
      <c r="AB5" s="10">
        <v>1914.03</v>
      </c>
      <c r="AC5" s="10">
        <v>71.53</v>
      </c>
      <c r="AD5" s="10">
        <v>0</v>
      </c>
    </row>
    <row r="6" spans="1:30">
      <c r="A6" s="10">
        <v>28</v>
      </c>
      <c r="B6" s="10">
        <v>5485</v>
      </c>
      <c r="C6" s="10" t="s">
        <v>62</v>
      </c>
      <c r="D6" s="42">
        <v>36831</v>
      </c>
      <c r="E6" s="10"/>
      <c r="F6" s="10" t="s">
        <v>1049</v>
      </c>
      <c r="G6" s="10" t="s">
        <v>1050</v>
      </c>
      <c r="H6" s="10"/>
      <c r="I6" s="10">
        <v>110</v>
      </c>
      <c r="J6" s="44">
        <f t="shared" si="0"/>
        <v>12.833333333333332</v>
      </c>
      <c r="K6" s="44">
        <v>70</v>
      </c>
      <c r="L6" s="44">
        <f t="shared" si="1"/>
        <v>82.833333333333329</v>
      </c>
      <c r="M6" s="45">
        <v>60</v>
      </c>
      <c r="N6" s="45">
        <v>60</v>
      </c>
      <c r="O6" s="45"/>
      <c r="P6" s="10"/>
      <c r="Q6" s="10" t="s">
        <v>864</v>
      </c>
      <c r="R6" s="10">
        <v>1</v>
      </c>
      <c r="S6" s="10"/>
      <c r="T6" s="10"/>
      <c r="U6" s="10">
        <v>4390</v>
      </c>
      <c r="V6" s="10" t="s">
        <v>611</v>
      </c>
      <c r="W6" s="10">
        <v>1000</v>
      </c>
      <c r="X6" s="10" t="s">
        <v>949</v>
      </c>
      <c r="Y6" s="10">
        <v>1500</v>
      </c>
      <c r="Z6" s="10" t="s">
        <v>1006</v>
      </c>
      <c r="AA6" s="10">
        <v>30</v>
      </c>
      <c r="AB6" s="10">
        <v>1914.03</v>
      </c>
      <c r="AC6" s="10">
        <v>71.53</v>
      </c>
      <c r="AD6" s="10">
        <v>0</v>
      </c>
    </row>
    <row r="7" spans="1:30">
      <c r="A7" s="10">
        <v>29</v>
      </c>
      <c r="B7" s="10"/>
      <c r="C7" s="10" t="s">
        <v>63</v>
      </c>
      <c r="D7" s="42">
        <v>36817</v>
      </c>
      <c r="E7" s="10"/>
      <c r="F7" s="10" t="s">
        <v>1049</v>
      </c>
      <c r="G7" s="10" t="s">
        <v>1050</v>
      </c>
      <c r="H7" s="10"/>
      <c r="I7" s="10">
        <v>110</v>
      </c>
      <c r="J7" s="44">
        <f t="shared" si="0"/>
        <v>12.833333333333332</v>
      </c>
      <c r="K7" s="44">
        <v>70</v>
      </c>
      <c r="L7" s="44">
        <f t="shared" si="1"/>
        <v>82.833333333333329</v>
      </c>
      <c r="M7" s="45">
        <v>60</v>
      </c>
      <c r="N7" s="45">
        <v>60</v>
      </c>
      <c r="O7" s="45"/>
      <c r="P7" s="10"/>
      <c r="Q7" s="10" t="s">
        <v>864</v>
      </c>
      <c r="R7" s="10">
        <v>1</v>
      </c>
      <c r="S7" s="10"/>
      <c r="T7" s="10"/>
      <c r="U7" s="10">
        <v>4390</v>
      </c>
      <c r="V7" s="10" t="s">
        <v>611</v>
      </c>
      <c r="W7" s="10">
        <v>1001</v>
      </c>
      <c r="X7" s="10" t="s">
        <v>949</v>
      </c>
      <c r="Y7" s="10">
        <v>1501</v>
      </c>
      <c r="Z7" s="10" t="s">
        <v>1006</v>
      </c>
      <c r="AA7" s="10">
        <v>30</v>
      </c>
      <c r="AB7" s="10">
        <v>1914.03</v>
      </c>
      <c r="AC7" s="10">
        <v>71.53</v>
      </c>
      <c r="AD7" s="10">
        <v>0</v>
      </c>
    </row>
    <row r="8" spans="1:30">
      <c r="A8" s="10">
        <v>30</v>
      </c>
      <c r="B8" s="10">
        <v>5494</v>
      </c>
      <c r="C8" s="10" t="s">
        <v>66</v>
      </c>
      <c r="D8" s="42">
        <v>36831</v>
      </c>
      <c r="E8" s="10"/>
      <c r="F8" s="10" t="s">
        <v>1049</v>
      </c>
      <c r="G8" s="10" t="s">
        <v>1050</v>
      </c>
      <c r="H8" s="10"/>
      <c r="I8" s="10">
        <v>110</v>
      </c>
      <c r="J8" s="44">
        <f t="shared" si="0"/>
        <v>12.833333333333332</v>
      </c>
      <c r="K8" s="44">
        <v>70</v>
      </c>
      <c r="L8" s="44">
        <f t="shared" si="1"/>
        <v>82.833333333333329</v>
      </c>
      <c r="M8" s="45">
        <v>60</v>
      </c>
      <c r="N8" s="45">
        <v>60</v>
      </c>
      <c r="O8" s="45"/>
      <c r="P8" s="10"/>
      <c r="Q8" s="10" t="s">
        <v>864</v>
      </c>
      <c r="R8" s="10">
        <v>1</v>
      </c>
      <c r="S8" s="10"/>
      <c r="T8" s="10"/>
      <c r="U8" s="10">
        <v>4780</v>
      </c>
      <c r="V8" s="10" t="s">
        <v>567</v>
      </c>
      <c r="W8" s="10">
        <v>4000</v>
      </c>
      <c r="X8" s="10" t="s">
        <v>819</v>
      </c>
      <c r="Y8" s="10">
        <v>2000</v>
      </c>
      <c r="Z8" s="10" t="s">
        <v>828</v>
      </c>
      <c r="AA8" s="10">
        <v>30</v>
      </c>
      <c r="AB8" s="10">
        <v>1914.03</v>
      </c>
      <c r="AC8" s="10">
        <v>71.53</v>
      </c>
      <c r="AD8" s="10">
        <v>0</v>
      </c>
    </row>
    <row r="9" spans="1:30">
      <c r="A9" s="10">
        <v>31</v>
      </c>
      <c r="B9" s="10">
        <v>5498</v>
      </c>
      <c r="C9" s="10" t="s">
        <v>69</v>
      </c>
      <c r="D9" s="42">
        <v>36831</v>
      </c>
      <c r="E9" s="10"/>
      <c r="F9" s="10" t="s">
        <v>1049</v>
      </c>
      <c r="G9" s="10" t="s">
        <v>1050</v>
      </c>
      <c r="H9" s="10"/>
      <c r="I9" s="10">
        <v>110</v>
      </c>
      <c r="J9" s="44">
        <f t="shared" si="0"/>
        <v>12.833333333333332</v>
      </c>
      <c r="K9" s="44">
        <v>70</v>
      </c>
      <c r="L9" s="44">
        <f t="shared" si="1"/>
        <v>82.833333333333329</v>
      </c>
      <c r="M9" s="45">
        <v>60</v>
      </c>
      <c r="N9" s="45">
        <v>60</v>
      </c>
      <c r="O9" s="45"/>
      <c r="P9" s="10"/>
      <c r="Q9" s="10" t="s">
        <v>864</v>
      </c>
      <c r="R9" s="10">
        <v>1</v>
      </c>
      <c r="S9" s="10"/>
      <c r="T9" s="10"/>
      <c r="U9" s="10">
        <v>4015</v>
      </c>
      <c r="V9" s="10" t="s">
        <v>602</v>
      </c>
      <c r="W9" s="10">
        <v>1000</v>
      </c>
      <c r="X9" s="10" t="s">
        <v>949</v>
      </c>
      <c r="Y9" s="10">
        <v>1250</v>
      </c>
      <c r="Z9" s="10" t="s">
        <v>950</v>
      </c>
      <c r="AA9" s="10">
        <v>30</v>
      </c>
      <c r="AB9" s="10">
        <v>1914.03</v>
      </c>
      <c r="AC9" s="10">
        <v>71.53</v>
      </c>
      <c r="AD9" s="10">
        <v>0</v>
      </c>
    </row>
    <row r="10" spans="1:30">
      <c r="A10" s="10">
        <v>32</v>
      </c>
      <c r="B10" s="10">
        <v>5484</v>
      </c>
      <c r="C10" s="10" t="s">
        <v>61</v>
      </c>
      <c r="D10" s="42">
        <v>36822</v>
      </c>
      <c r="E10" s="10"/>
      <c r="F10" s="10" t="s">
        <v>1049</v>
      </c>
      <c r="G10" s="10" t="s">
        <v>1050</v>
      </c>
      <c r="H10" s="10"/>
      <c r="I10" s="10">
        <v>110</v>
      </c>
      <c r="J10" s="44">
        <f t="shared" si="0"/>
        <v>12.833333333333332</v>
      </c>
      <c r="K10" s="44">
        <v>70</v>
      </c>
      <c r="L10" s="44">
        <f t="shared" si="1"/>
        <v>82.833333333333329</v>
      </c>
      <c r="M10" s="45">
        <v>60</v>
      </c>
      <c r="N10" s="45">
        <v>60</v>
      </c>
      <c r="O10" s="45"/>
      <c r="P10" s="10"/>
      <c r="Q10" s="10" t="s">
        <v>864</v>
      </c>
      <c r="R10" s="10">
        <v>1</v>
      </c>
      <c r="S10" s="10"/>
      <c r="T10" s="10"/>
      <c r="U10" s="10">
        <v>7645</v>
      </c>
      <c r="V10" s="10" t="s">
        <v>1152</v>
      </c>
      <c r="W10" s="10">
        <v>6000</v>
      </c>
      <c r="X10" s="10" t="s">
        <v>838</v>
      </c>
      <c r="Y10" s="10">
        <v>2750</v>
      </c>
      <c r="Z10" s="10" t="s">
        <v>823</v>
      </c>
      <c r="AA10" s="10">
        <v>30</v>
      </c>
      <c r="AB10" s="10">
        <v>1914.03</v>
      </c>
      <c r="AC10" s="10">
        <v>71.53</v>
      </c>
      <c r="AD10" s="10">
        <v>0</v>
      </c>
    </row>
    <row r="11" spans="1:30">
      <c r="A11" s="10">
        <v>33</v>
      </c>
      <c r="B11" s="10">
        <v>5496</v>
      </c>
      <c r="C11" s="10" t="s">
        <v>68</v>
      </c>
      <c r="D11" s="42">
        <v>36831</v>
      </c>
      <c r="E11" s="10"/>
      <c r="F11" s="10" t="s">
        <v>1049</v>
      </c>
      <c r="G11" s="10" t="s">
        <v>1050</v>
      </c>
      <c r="H11" s="10"/>
      <c r="I11" s="10">
        <v>110</v>
      </c>
      <c r="J11" s="44">
        <f t="shared" si="0"/>
        <v>12.833333333333332</v>
      </c>
      <c r="K11" s="44">
        <v>70</v>
      </c>
      <c r="L11" s="44">
        <f t="shared" si="1"/>
        <v>82.833333333333329</v>
      </c>
      <c r="M11" s="45">
        <v>60</v>
      </c>
      <c r="N11" s="45">
        <v>60</v>
      </c>
      <c r="O11" s="45"/>
      <c r="P11" s="10"/>
      <c r="Q11" s="10" t="s">
        <v>864</v>
      </c>
      <c r="R11" s="10">
        <v>1</v>
      </c>
      <c r="S11" s="10"/>
      <c r="T11" s="10"/>
      <c r="U11" s="10">
        <v>4360</v>
      </c>
      <c r="V11" s="10" t="s">
        <v>555</v>
      </c>
      <c r="W11" s="10">
        <v>1000</v>
      </c>
      <c r="X11" s="10" t="s">
        <v>949</v>
      </c>
      <c r="Y11" s="10">
        <v>1500</v>
      </c>
      <c r="Z11" s="10" t="s">
        <v>1006</v>
      </c>
      <c r="AA11" s="10">
        <v>30</v>
      </c>
      <c r="AB11" s="10">
        <v>1914.03</v>
      </c>
      <c r="AC11" s="10">
        <v>71.53</v>
      </c>
      <c r="AD11" s="10">
        <v>0</v>
      </c>
    </row>
    <row r="12" spans="1:30">
      <c r="A12" s="10">
        <v>34</v>
      </c>
      <c r="B12" s="10">
        <v>5483</v>
      </c>
      <c r="C12" s="10" t="s">
        <v>60</v>
      </c>
      <c r="D12" s="42">
        <v>36822</v>
      </c>
      <c r="E12" s="10"/>
      <c r="F12" s="10" t="s">
        <v>1049</v>
      </c>
      <c r="G12" s="10" t="s">
        <v>1050</v>
      </c>
      <c r="H12" s="10"/>
      <c r="I12" s="10">
        <v>110</v>
      </c>
      <c r="J12" s="44">
        <f t="shared" si="0"/>
        <v>12.833333333333332</v>
      </c>
      <c r="K12" s="44">
        <v>70</v>
      </c>
      <c r="L12" s="44">
        <f t="shared" si="1"/>
        <v>82.833333333333329</v>
      </c>
      <c r="M12" s="45">
        <v>60</v>
      </c>
      <c r="N12" s="45">
        <v>60</v>
      </c>
      <c r="O12" s="45"/>
      <c r="P12" s="10"/>
      <c r="Q12" s="10" t="s">
        <v>864</v>
      </c>
      <c r="R12" s="10">
        <v>1</v>
      </c>
      <c r="S12" s="10"/>
      <c r="T12" s="10">
        <v>91.67</v>
      </c>
      <c r="U12" s="10">
        <v>4540</v>
      </c>
      <c r="V12" s="10" t="s">
        <v>699</v>
      </c>
      <c r="W12" s="10">
        <v>1000</v>
      </c>
      <c r="X12" s="10" t="s">
        <v>949</v>
      </c>
      <c r="Y12" s="10">
        <v>1500</v>
      </c>
      <c r="Z12" s="10" t="s">
        <v>1006</v>
      </c>
      <c r="AA12" s="10">
        <v>17</v>
      </c>
      <c r="AB12" s="10">
        <v>994.27</v>
      </c>
      <c r="AC12" s="10">
        <v>37.159999999999997</v>
      </c>
      <c r="AD12" s="10">
        <v>0</v>
      </c>
    </row>
    <row r="13" spans="1:30">
      <c r="A13" s="10">
        <v>35</v>
      </c>
      <c r="B13" s="10">
        <v>5500</v>
      </c>
      <c r="C13" s="10" t="s">
        <v>70</v>
      </c>
      <c r="D13" s="42">
        <v>36861</v>
      </c>
      <c r="E13" s="10"/>
      <c r="F13" s="10" t="s">
        <v>1049</v>
      </c>
      <c r="G13" s="10" t="s">
        <v>1050</v>
      </c>
      <c r="H13" s="10"/>
      <c r="I13" s="10">
        <v>109</v>
      </c>
      <c r="J13" s="44">
        <f t="shared" si="0"/>
        <v>12.716666666666665</v>
      </c>
      <c r="K13" s="44">
        <v>70</v>
      </c>
      <c r="L13" s="44">
        <f t="shared" si="1"/>
        <v>82.716666666666669</v>
      </c>
      <c r="M13" s="45"/>
      <c r="N13" s="45"/>
      <c r="O13" s="45"/>
      <c r="P13" s="10"/>
      <c r="Q13" s="10" t="s">
        <v>864</v>
      </c>
      <c r="R13" s="10">
        <v>1</v>
      </c>
      <c r="S13" s="10"/>
      <c r="T13" s="10">
        <v>77.78</v>
      </c>
      <c r="U13" s="10">
        <v>7660</v>
      </c>
      <c r="V13" s="10" t="s">
        <v>563</v>
      </c>
      <c r="W13" s="10">
        <v>6000</v>
      </c>
      <c r="X13" s="10" t="s">
        <v>838</v>
      </c>
      <c r="Y13" s="10">
        <v>2750</v>
      </c>
      <c r="Z13" s="10" t="s">
        <v>823</v>
      </c>
      <c r="AA13" s="10">
        <v>30</v>
      </c>
      <c r="AB13" s="10">
        <v>1488.73</v>
      </c>
      <c r="AC13" s="10">
        <v>55.64</v>
      </c>
      <c r="AD13" s="10">
        <v>0</v>
      </c>
    </row>
    <row r="14" spans="1:30">
      <c r="A14" s="10">
        <v>36</v>
      </c>
      <c r="B14" s="10">
        <v>7506</v>
      </c>
      <c r="C14" s="10" t="s">
        <v>236</v>
      </c>
      <c r="D14" s="42">
        <v>37226</v>
      </c>
      <c r="E14" s="10"/>
      <c r="F14" s="10" t="s">
        <v>1049</v>
      </c>
      <c r="G14" s="10" t="s">
        <v>1050</v>
      </c>
      <c r="H14" s="10"/>
      <c r="I14" s="10">
        <v>101</v>
      </c>
      <c r="J14" s="44">
        <f t="shared" si="0"/>
        <v>11.783333333333331</v>
      </c>
      <c r="K14" s="44">
        <v>70</v>
      </c>
      <c r="L14" s="44">
        <f t="shared" si="1"/>
        <v>81.783333333333331</v>
      </c>
      <c r="M14" s="45"/>
      <c r="N14" s="45"/>
      <c r="O14" s="45"/>
      <c r="P14" s="10"/>
      <c r="Q14" s="10" t="s">
        <v>864</v>
      </c>
      <c r="R14" s="10">
        <v>1</v>
      </c>
      <c r="S14" s="10"/>
      <c r="T14" s="10"/>
      <c r="U14" s="10">
        <v>7075</v>
      </c>
      <c r="V14" s="10" t="s">
        <v>1078</v>
      </c>
      <c r="W14" s="10">
        <v>5000</v>
      </c>
      <c r="X14" s="10" t="s">
        <v>817</v>
      </c>
      <c r="Y14" s="10">
        <v>2500</v>
      </c>
      <c r="Z14" s="10" t="s">
        <v>833</v>
      </c>
      <c r="AA14" s="10">
        <v>30</v>
      </c>
      <c r="AB14" s="10">
        <v>1914.03</v>
      </c>
      <c r="AC14" s="10">
        <v>71.53</v>
      </c>
      <c r="AD14" s="10">
        <v>0</v>
      </c>
    </row>
    <row r="15" spans="1:30">
      <c r="A15" s="10">
        <v>37</v>
      </c>
      <c r="B15" s="10">
        <v>6050</v>
      </c>
      <c r="C15" s="10" t="s">
        <v>116</v>
      </c>
      <c r="D15" s="42">
        <v>37226</v>
      </c>
      <c r="E15" s="10"/>
      <c r="F15" s="10" t="s">
        <v>1049</v>
      </c>
      <c r="G15" s="10" t="s">
        <v>1050</v>
      </c>
      <c r="H15" s="10"/>
      <c r="I15" s="10">
        <v>125</v>
      </c>
      <c r="J15" s="44">
        <f t="shared" si="0"/>
        <v>14.583333333333332</v>
      </c>
      <c r="K15" s="44">
        <v>56</v>
      </c>
      <c r="L15" s="44">
        <f t="shared" si="1"/>
        <v>70.583333333333329</v>
      </c>
      <c r="M15" s="45"/>
      <c r="N15" s="45"/>
      <c r="O15" s="45"/>
      <c r="P15" s="10"/>
      <c r="Q15" s="10" t="s">
        <v>864</v>
      </c>
      <c r="R15" s="10">
        <v>1</v>
      </c>
      <c r="S15" s="10"/>
      <c r="T15" s="10"/>
      <c r="U15" s="10">
        <v>4865</v>
      </c>
      <c r="V15" s="10" t="s">
        <v>117</v>
      </c>
      <c r="W15" s="10">
        <v>4000</v>
      </c>
      <c r="X15" s="10" t="s">
        <v>819</v>
      </c>
      <c r="Y15" s="10">
        <v>2000</v>
      </c>
      <c r="Z15" s="10" t="s">
        <v>828</v>
      </c>
      <c r="AA15" s="10">
        <v>30</v>
      </c>
      <c r="AB15" s="10">
        <v>1914.03</v>
      </c>
      <c r="AC15" s="10">
        <v>71.53</v>
      </c>
      <c r="AD15" s="10">
        <v>0</v>
      </c>
    </row>
    <row r="16" spans="1:30">
      <c r="A16" s="10">
        <v>38</v>
      </c>
      <c r="B16" s="10">
        <v>5495</v>
      </c>
      <c r="C16" s="10" t="s">
        <v>67</v>
      </c>
      <c r="D16" s="42">
        <v>36831</v>
      </c>
      <c r="E16" s="10"/>
      <c r="F16" s="10" t="s">
        <v>1049</v>
      </c>
      <c r="G16" s="10" t="s">
        <v>1050</v>
      </c>
      <c r="H16" s="10"/>
      <c r="I16" s="10">
        <v>110</v>
      </c>
      <c r="J16" s="44">
        <f t="shared" si="0"/>
        <v>12.833333333333332</v>
      </c>
      <c r="K16" s="44">
        <v>56</v>
      </c>
      <c r="L16" s="44">
        <f t="shared" si="1"/>
        <v>68.833333333333329</v>
      </c>
      <c r="M16" s="45"/>
      <c r="N16" s="45"/>
      <c r="O16" s="45"/>
      <c r="P16" s="10"/>
      <c r="Q16" s="10" t="s">
        <v>864</v>
      </c>
      <c r="R16" s="10">
        <v>1</v>
      </c>
      <c r="S16" s="10"/>
      <c r="T16" s="10"/>
      <c r="U16" s="10">
        <v>4860</v>
      </c>
      <c r="V16" s="10" t="s">
        <v>596</v>
      </c>
      <c r="W16" s="10">
        <v>4000</v>
      </c>
      <c r="X16" s="10" t="s">
        <v>819</v>
      </c>
      <c r="Y16" s="10">
        <v>2000</v>
      </c>
      <c r="Z16" s="10" t="s">
        <v>828</v>
      </c>
      <c r="AA16" s="10">
        <v>30</v>
      </c>
      <c r="AB16" s="10">
        <v>1914.03</v>
      </c>
      <c r="AC16" s="10">
        <v>71.53</v>
      </c>
      <c r="AD16" s="10">
        <v>0</v>
      </c>
    </row>
    <row r="17" spans="1:3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29"/>
      <c r="N17" s="29"/>
      <c r="O17" s="2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</sheetData>
  <autoFilter ref="B1:AD17">
    <filterColumn colId="9"/>
    <filterColumn colId="10"/>
    <filterColumn colId="11"/>
    <filterColumn colId="12"/>
    <filterColumn colId="13"/>
  </autoFilter>
  <sortState ref="A2:AS876">
    <sortCondition descending="1" ref="L2:L876"/>
    <sortCondition descending="1" ref="M2:M876"/>
    <sortCondition descending="1" ref="N2:N876"/>
    <sortCondition ref="O2:O876"/>
  </sortState>
  <printOptions gridLines="1"/>
  <pageMargins left="0.27559055118110237" right="0.12" top="0.74803149606299213" bottom="0.32" header="0.31496062992125984" footer="0.31496062992125984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866"/>
  <sheetViews>
    <sheetView topLeftCell="I1" workbookViewId="0">
      <selection activeCell="AB1" sqref="AB1:AO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28515625" style="1" customWidth="1"/>
    <col min="4" max="4" width="9.28515625" style="1" hidden="1" customWidth="1"/>
    <col min="5" max="5" width="4.5703125" style="1" hidden="1" customWidth="1"/>
    <col min="6" max="6" width="17.85546875" style="1" bestFit="1" customWidth="1"/>
    <col min="7" max="7" width="5.28515625" style="1" hidden="1" customWidth="1"/>
    <col min="8" max="8" width="4.5703125" style="1" hidden="1" customWidth="1"/>
    <col min="9" max="9" width="6.28515625" style="4" customWidth="1"/>
    <col min="10" max="11" width="8.28515625" style="1" customWidth="1"/>
    <col min="12" max="12" width="5.85546875" style="1" customWidth="1"/>
    <col min="13" max="13" width="6.28515625" style="1" customWidth="1"/>
    <col min="14" max="14" width="3.140625" style="1" bestFit="1" customWidth="1"/>
    <col min="15" max="15" width="3.8554687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31" t="s">
        <v>1264</v>
      </c>
      <c r="B1" s="31" t="s">
        <v>773</v>
      </c>
      <c r="C1" s="31" t="s">
        <v>774</v>
      </c>
      <c r="D1" s="32" t="s">
        <v>777</v>
      </c>
      <c r="E1" s="33" t="s">
        <v>778</v>
      </c>
      <c r="F1" s="31" t="s">
        <v>779</v>
      </c>
      <c r="G1" s="33" t="s">
        <v>1244</v>
      </c>
      <c r="H1" s="33" t="s">
        <v>1245</v>
      </c>
      <c r="I1" s="34" t="s">
        <v>1246</v>
      </c>
      <c r="J1" s="35" t="s">
        <v>1247</v>
      </c>
      <c r="K1" s="35" t="s">
        <v>1252</v>
      </c>
      <c r="L1" s="35" t="s">
        <v>1268</v>
      </c>
      <c r="M1" s="35" t="s">
        <v>1257</v>
      </c>
      <c r="N1" s="33" t="s">
        <v>780</v>
      </c>
      <c r="O1" s="34" t="s">
        <v>1267</v>
      </c>
      <c r="P1" s="33" t="s">
        <v>781</v>
      </c>
      <c r="Q1" s="33" t="s">
        <v>782</v>
      </c>
      <c r="R1" s="33" t="s">
        <v>783</v>
      </c>
      <c r="S1" s="32" t="s">
        <v>784</v>
      </c>
      <c r="T1" s="33" t="s">
        <v>785</v>
      </c>
      <c r="U1" s="32" t="s">
        <v>786</v>
      </c>
      <c r="V1" s="33" t="s">
        <v>787</v>
      </c>
      <c r="W1" s="32" t="s">
        <v>788</v>
      </c>
      <c r="X1" s="36" t="s">
        <v>789</v>
      </c>
      <c r="Y1" s="36" t="s">
        <v>790</v>
      </c>
      <c r="Z1" s="36" t="s">
        <v>791</v>
      </c>
      <c r="AA1" s="36" t="s">
        <v>792</v>
      </c>
    </row>
    <row r="2" spans="1:27">
      <c r="A2" s="10">
        <v>11</v>
      </c>
      <c r="B2" s="10">
        <v>3177</v>
      </c>
      <c r="C2" s="10" t="s">
        <v>565</v>
      </c>
      <c r="D2" s="10"/>
      <c r="E2" s="10" t="s">
        <v>1036</v>
      </c>
      <c r="F2" s="10" t="s">
        <v>1037</v>
      </c>
      <c r="G2" s="10">
        <v>45</v>
      </c>
      <c r="H2" s="10"/>
      <c r="I2" s="28">
        <v>45</v>
      </c>
      <c r="J2" s="28">
        <v>44</v>
      </c>
      <c r="K2" s="28">
        <f t="shared" ref="K2:K8" si="0">I2+J2</f>
        <v>89</v>
      </c>
      <c r="L2" s="28"/>
      <c r="M2" s="28"/>
      <c r="N2" s="10" t="s">
        <v>1011</v>
      </c>
      <c r="O2" s="10">
        <v>4</v>
      </c>
      <c r="P2" s="10"/>
      <c r="Q2" s="10"/>
      <c r="R2" s="10">
        <v>8380</v>
      </c>
      <c r="S2" s="10" t="s">
        <v>566</v>
      </c>
      <c r="T2" s="10">
        <v>6000</v>
      </c>
      <c r="U2" s="10" t="s">
        <v>838</v>
      </c>
      <c r="V2" s="10">
        <v>4000</v>
      </c>
      <c r="W2" s="10" t="s">
        <v>800</v>
      </c>
      <c r="X2" s="10">
        <v>30</v>
      </c>
      <c r="Y2" s="10">
        <v>1438.81</v>
      </c>
      <c r="Z2" s="10">
        <v>40.54</v>
      </c>
      <c r="AA2" s="10">
        <v>0</v>
      </c>
    </row>
    <row r="3" spans="1:27">
      <c r="A3" s="10">
        <v>12</v>
      </c>
      <c r="B3" s="10">
        <v>4393</v>
      </c>
      <c r="C3" s="10" t="s">
        <v>677</v>
      </c>
      <c r="D3" s="10"/>
      <c r="E3" s="10" t="s">
        <v>1036</v>
      </c>
      <c r="F3" s="10" t="s">
        <v>1037</v>
      </c>
      <c r="G3" s="10">
        <v>45</v>
      </c>
      <c r="H3" s="10"/>
      <c r="I3" s="28">
        <v>45</v>
      </c>
      <c r="J3" s="28">
        <v>44</v>
      </c>
      <c r="K3" s="28">
        <f t="shared" si="0"/>
        <v>89</v>
      </c>
      <c r="L3" s="28"/>
      <c r="M3" s="28"/>
      <c r="N3" s="10" t="s">
        <v>1011</v>
      </c>
      <c r="O3" s="10">
        <v>4</v>
      </c>
      <c r="P3" s="10"/>
      <c r="Q3" s="10"/>
      <c r="R3" s="10">
        <v>8425</v>
      </c>
      <c r="S3" s="10" t="s">
        <v>413</v>
      </c>
      <c r="T3" s="10">
        <v>6000</v>
      </c>
      <c r="U3" s="10" t="s">
        <v>838</v>
      </c>
      <c r="V3" s="10">
        <v>4000</v>
      </c>
      <c r="W3" s="10" t="s">
        <v>800</v>
      </c>
      <c r="X3" s="10">
        <v>30</v>
      </c>
      <c r="Y3" s="10">
        <v>1438.81</v>
      </c>
      <c r="Z3" s="10">
        <v>40.54</v>
      </c>
      <c r="AA3" s="10">
        <v>0</v>
      </c>
    </row>
    <row r="4" spans="1:27">
      <c r="A4" s="10">
        <v>13</v>
      </c>
      <c r="B4" s="10">
        <v>7003</v>
      </c>
      <c r="C4" s="10" t="s">
        <v>208</v>
      </c>
      <c r="D4" s="10"/>
      <c r="E4" s="10" t="s">
        <v>1036</v>
      </c>
      <c r="F4" s="10" t="s">
        <v>1037</v>
      </c>
      <c r="G4" s="10"/>
      <c r="H4" s="10">
        <v>144</v>
      </c>
      <c r="I4" s="28">
        <f>2/12*H4</f>
        <v>24</v>
      </c>
      <c r="J4" s="28">
        <v>55</v>
      </c>
      <c r="K4" s="28">
        <f t="shared" si="0"/>
        <v>79</v>
      </c>
      <c r="L4" s="28"/>
      <c r="M4" s="28"/>
      <c r="N4" s="10" t="s">
        <v>1011</v>
      </c>
      <c r="O4" s="10">
        <v>2</v>
      </c>
      <c r="P4" s="10"/>
      <c r="Q4" s="10"/>
      <c r="R4" s="10">
        <v>5905</v>
      </c>
      <c r="S4" s="10" t="s">
        <v>801</v>
      </c>
      <c r="T4" s="10">
        <v>4500</v>
      </c>
      <c r="U4" s="10" t="s">
        <v>797</v>
      </c>
      <c r="V4" s="10">
        <v>3250</v>
      </c>
      <c r="W4" s="10" t="s">
        <v>802</v>
      </c>
      <c r="X4" s="10">
        <v>30</v>
      </c>
      <c r="Y4" s="10">
        <v>1438.81</v>
      </c>
      <c r="Z4" s="10">
        <v>40.54</v>
      </c>
      <c r="AA4" s="10">
        <v>0</v>
      </c>
    </row>
    <row r="5" spans="1:27">
      <c r="A5" s="10">
        <v>14</v>
      </c>
      <c r="B5" s="10">
        <v>5250</v>
      </c>
      <c r="C5" s="10" t="s">
        <v>4</v>
      </c>
      <c r="D5" s="10"/>
      <c r="E5" s="10" t="s">
        <v>1036</v>
      </c>
      <c r="F5" s="10" t="s">
        <v>1037</v>
      </c>
      <c r="G5" s="10"/>
      <c r="H5" s="10">
        <v>204</v>
      </c>
      <c r="I5" s="28">
        <f>2/12*H5</f>
        <v>34</v>
      </c>
      <c r="J5" s="28">
        <v>44</v>
      </c>
      <c r="K5" s="28">
        <f t="shared" si="0"/>
        <v>78</v>
      </c>
      <c r="L5" s="28"/>
      <c r="M5" s="28"/>
      <c r="N5" s="10" t="s">
        <v>1011</v>
      </c>
      <c r="O5" s="10">
        <v>3</v>
      </c>
      <c r="P5" s="10"/>
      <c r="Q5" s="10"/>
      <c r="R5" s="10">
        <v>8380</v>
      </c>
      <c r="S5" s="10" t="s">
        <v>566</v>
      </c>
      <c r="T5" s="10">
        <v>6000</v>
      </c>
      <c r="U5" s="10" t="s">
        <v>838</v>
      </c>
      <c r="V5" s="10">
        <v>4000</v>
      </c>
      <c r="W5" s="10" t="s">
        <v>800</v>
      </c>
      <c r="X5" s="10">
        <v>30</v>
      </c>
      <c r="Y5" s="10">
        <v>1438.81</v>
      </c>
      <c r="Z5" s="10">
        <v>40.54</v>
      </c>
      <c r="AA5" s="10">
        <v>0</v>
      </c>
    </row>
    <row r="6" spans="1:27">
      <c r="A6" s="10">
        <v>15</v>
      </c>
      <c r="B6" s="10">
        <v>3025</v>
      </c>
      <c r="C6" s="10" t="s">
        <v>551</v>
      </c>
      <c r="D6" s="10"/>
      <c r="E6" s="10" t="s">
        <v>1036</v>
      </c>
      <c r="F6" s="10" t="s">
        <v>1037</v>
      </c>
      <c r="G6" s="10"/>
      <c r="H6" s="10">
        <v>129</v>
      </c>
      <c r="I6" s="28">
        <f>2/12*H6</f>
        <v>21.5</v>
      </c>
      <c r="J6" s="28">
        <v>55</v>
      </c>
      <c r="K6" s="28">
        <f t="shared" si="0"/>
        <v>76.5</v>
      </c>
      <c r="L6" s="28"/>
      <c r="M6" s="28"/>
      <c r="N6" s="10" t="s">
        <v>1011</v>
      </c>
      <c r="O6" s="10">
        <v>2</v>
      </c>
      <c r="P6" s="10"/>
      <c r="Q6" s="10"/>
      <c r="R6" s="10">
        <v>7150</v>
      </c>
      <c r="S6" s="10" t="s">
        <v>517</v>
      </c>
      <c r="T6" s="10">
        <v>5500</v>
      </c>
      <c r="U6" s="10" t="s">
        <v>853</v>
      </c>
      <c r="V6" s="10">
        <v>2750</v>
      </c>
      <c r="W6" s="10" t="s">
        <v>823</v>
      </c>
      <c r="X6" s="10">
        <v>30</v>
      </c>
      <c r="Y6" s="10">
        <v>1438.81</v>
      </c>
      <c r="Z6" s="10">
        <v>40.54</v>
      </c>
      <c r="AA6" s="10">
        <v>0</v>
      </c>
    </row>
    <row r="7" spans="1:27">
      <c r="A7" s="10">
        <v>16</v>
      </c>
      <c r="B7" s="10">
        <v>5119</v>
      </c>
      <c r="C7" s="10" t="s">
        <v>758</v>
      </c>
      <c r="D7" s="10"/>
      <c r="E7" s="10" t="s">
        <v>1036</v>
      </c>
      <c r="F7" s="10" t="s">
        <v>1037</v>
      </c>
      <c r="G7" s="10"/>
      <c r="H7" s="10">
        <v>228</v>
      </c>
      <c r="I7" s="28">
        <f>2/12*H7</f>
        <v>38</v>
      </c>
      <c r="J7" s="28">
        <v>33</v>
      </c>
      <c r="K7" s="28">
        <f t="shared" si="0"/>
        <v>71</v>
      </c>
      <c r="L7" s="28"/>
      <c r="M7" s="28"/>
      <c r="N7" s="10" t="s">
        <v>1011</v>
      </c>
      <c r="O7" s="10">
        <v>3</v>
      </c>
      <c r="P7" s="10"/>
      <c r="Q7" s="10"/>
      <c r="R7" s="10">
        <v>7990</v>
      </c>
      <c r="S7" s="10" t="s">
        <v>467</v>
      </c>
      <c r="T7" s="10">
        <v>6000</v>
      </c>
      <c r="U7" s="10" t="s">
        <v>838</v>
      </c>
      <c r="V7" s="10">
        <v>3500</v>
      </c>
      <c r="W7" s="10" t="s">
        <v>808</v>
      </c>
      <c r="X7" s="10">
        <v>30</v>
      </c>
      <c r="Y7" s="10">
        <v>1438.81</v>
      </c>
      <c r="Z7" s="10">
        <v>40.54</v>
      </c>
      <c r="AA7" s="10">
        <v>0</v>
      </c>
    </row>
    <row r="8" spans="1:27">
      <c r="A8" s="10">
        <v>17</v>
      </c>
      <c r="B8" s="10">
        <v>6663</v>
      </c>
      <c r="C8" s="10" t="s">
        <v>162</v>
      </c>
      <c r="D8" s="10"/>
      <c r="E8" s="10" t="s">
        <v>1036</v>
      </c>
      <c r="F8" s="10" t="s">
        <v>1037</v>
      </c>
      <c r="G8" s="10"/>
      <c r="H8" s="10">
        <v>84</v>
      </c>
      <c r="I8" s="28">
        <f>2/12*H8</f>
        <v>14</v>
      </c>
      <c r="J8" s="28">
        <v>55</v>
      </c>
      <c r="K8" s="28">
        <f t="shared" si="0"/>
        <v>69</v>
      </c>
      <c r="L8" s="28"/>
      <c r="M8" s="28"/>
      <c r="N8" s="10" t="s">
        <v>1011</v>
      </c>
      <c r="O8" s="10">
        <v>1</v>
      </c>
      <c r="P8" s="10"/>
      <c r="Q8" s="10"/>
      <c r="R8" s="10">
        <v>7240</v>
      </c>
      <c r="S8" s="10" t="s">
        <v>1199</v>
      </c>
      <c r="T8" s="10">
        <v>5500</v>
      </c>
      <c r="U8" s="10" t="s">
        <v>853</v>
      </c>
      <c r="V8" s="10">
        <v>3500</v>
      </c>
      <c r="W8" s="10" t="s">
        <v>808</v>
      </c>
      <c r="X8" s="10">
        <v>30</v>
      </c>
      <c r="Y8" s="10">
        <v>1438.81</v>
      </c>
      <c r="Z8" s="10">
        <v>40.54</v>
      </c>
      <c r="AA8" s="10">
        <v>0</v>
      </c>
    </row>
    <row r="866" spans="18:18">
      <c r="R866" s="1" t="s">
        <v>823</v>
      </c>
    </row>
  </sheetData>
  <autoFilter ref="B1:AA8">
    <filterColumn colId="9"/>
    <filterColumn colId="10"/>
    <filterColumn colId="11"/>
  </autoFilter>
  <sortState ref="A2:AK19">
    <sortCondition descending="1" ref="K2:K19"/>
  </sortState>
  <pageMargins left="0.2" right="0.35" top="0.57999999999999996" bottom="0.74803149606299213" header="0.28000000000000003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777"/>
  <sheetViews>
    <sheetView topLeftCell="F1" workbookViewId="0">
      <selection activeCell="AB1" sqref="AB1:AO1048576"/>
    </sheetView>
  </sheetViews>
  <sheetFormatPr defaultRowHeight="11.25"/>
  <cols>
    <col min="1" max="1" width="4" style="1" customWidth="1"/>
    <col min="2" max="2" width="4.7109375" style="1" bestFit="1" customWidth="1"/>
    <col min="3" max="3" width="20.28515625" style="1" bestFit="1" customWidth="1"/>
    <col min="4" max="4" width="9.28515625" style="1" hidden="1" customWidth="1"/>
    <col min="5" max="5" width="4.5703125" style="1" hidden="1" customWidth="1"/>
    <col min="6" max="6" width="20.28515625" style="1" bestFit="1" customWidth="1"/>
    <col min="7" max="8" width="7.28515625" style="1" hidden="1" customWidth="1"/>
    <col min="9" max="9" width="7.140625" style="4" customWidth="1"/>
    <col min="10" max="10" width="7.140625" style="1" customWidth="1"/>
    <col min="11" max="11" width="6.85546875" style="1" customWidth="1"/>
    <col min="12" max="12" width="5.140625" style="8" customWidth="1"/>
    <col min="13" max="13" width="4.7109375" style="8" customWidth="1"/>
    <col min="14" max="14" width="3.140625" style="1" bestFit="1" customWidth="1"/>
    <col min="15" max="15" width="2.7109375" style="1" bestFit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24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26" t="s">
        <v>1254</v>
      </c>
      <c r="M1" s="26" t="s">
        <v>1257</v>
      </c>
      <c r="N1" s="16" t="s">
        <v>780</v>
      </c>
      <c r="O1" s="16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100</v>
      </c>
      <c r="B2" s="10">
        <v>5238</v>
      </c>
      <c r="C2" s="10" t="s">
        <v>2</v>
      </c>
      <c r="D2" s="10"/>
      <c r="E2" s="10" t="s">
        <v>947</v>
      </c>
      <c r="F2" s="10" t="s">
        <v>948</v>
      </c>
      <c r="G2" s="10"/>
      <c r="H2" s="10">
        <v>212</v>
      </c>
      <c r="I2" s="28">
        <f t="shared" ref="I2:I6" si="0">1.8/12*H2</f>
        <v>31.799999999999997</v>
      </c>
      <c r="J2" s="28">
        <v>60</v>
      </c>
      <c r="K2" s="28">
        <f t="shared" ref="K2:K29" si="1">I2+J2</f>
        <v>91.8</v>
      </c>
      <c r="L2" s="29"/>
      <c r="M2" s="29"/>
      <c r="N2" s="10" t="s">
        <v>942</v>
      </c>
      <c r="O2" s="10">
        <v>1</v>
      </c>
      <c r="P2" s="10"/>
      <c r="Q2" s="10"/>
      <c r="R2" s="10">
        <v>8110</v>
      </c>
      <c r="S2" s="10" t="s">
        <v>857</v>
      </c>
      <c r="T2" s="10">
        <v>6000</v>
      </c>
      <c r="U2" s="10" t="s">
        <v>838</v>
      </c>
      <c r="V2" s="10">
        <v>4250</v>
      </c>
      <c r="W2" s="10" t="s">
        <v>798</v>
      </c>
      <c r="X2" s="10">
        <v>30</v>
      </c>
      <c r="Y2" s="10">
        <v>1523.27</v>
      </c>
      <c r="Z2" s="10">
        <v>9.5500000000000007</v>
      </c>
      <c r="AA2" s="10">
        <v>0</v>
      </c>
    </row>
    <row r="3" spans="1:27">
      <c r="A3" s="10">
        <v>101</v>
      </c>
      <c r="B3" s="10">
        <v>5243</v>
      </c>
      <c r="C3" s="10" t="s">
        <v>3</v>
      </c>
      <c r="D3" s="10"/>
      <c r="E3" s="10" t="s">
        <v>947</v>
      </c>
      <c r="F3" s="10" t="s">
        <v>948</v>
      </c>
      <c r="G3" s="10"/>
      <c r="H3" s="10">
        <v>212</v>
      </c>
      <c r="I3" s="28">
        <f t="shared" si="0"/>
        <v>31.799999999999997</v>
      </c>
      <c r="J3" s="28">
        <v>60</v>
      </c>
      <c r="K3" s="28">
        <f t="shared" si="1"/>
        <v>91.8</v>
      </c>
      <c r="L3" s="29"/>
      <c r="M3" s="29"/>
      <c r="N3" s="10" t="s">
        <v>942</v>
      </c>
      <c r="O3" s="10">
        <v>1</v>
      </c>
      <c r="P3" s="10"/>
      <c r="Q3" s="10"/>
      <c r="R3" s="10">
        <v>7840</v>
      </c>
      <c r="S3" s="10" t="s">
        <v>578</v>
      </c>
      <c r="T3" s="10">
        <v>6000</v>
      </c>
      <c r="U3" s="10" t="s">
        <v>838</v>
      </c>
      <c r="V3" s="10">
        <v>3500</v>
      </c>
      <c r="W3" s="10" t="s">
        <v>808</v>
      </c>
      <c r="X3" s="10">
        <v>30</v>
      </c>
      <c r="Y3" s="10">
        <v>1523.27</v>
      </c>
      <c r="Z3" s="10">
        <v>9.5500000000000007</v>
      </c>
      <c r="AA3" s="10">
        <v>0</v>
      </c>
    </row>
    <row r="4" spans="1:27">
      <c r="A4" s="10">
        <v>102</v>
      </c>
      <c r="B4" s="10">
        <v>784</v>
      </c>
      <c r="C4" s="10" t="s">
        <v>1031</v>
      </c>
      <c r="D4" s="10"/>
      <c r="E4" s="10" t="s">
        <v>947</v>
      </c>
      <c r="F4" s="10" t="s">
        <v>948</v>
      </c>
      <c r="G4" s="10"/>
      <c r="H4" s="10">
        <v>208</v>
      </c>
      <c r="I4" s="28">
        <f t="shared" si="0"/>
        <v>31.2</v>
      </c>
      <c r="J4" s="28">
        <v>60</v>
      </c>
      <c r="K4" s="28">
        <f t="shared" si="1"/>
        <v>91.2</v>
      </c>
      <c r="L4" s="29"/>
      <c r="M4" s="29"/>
      <c r="N4" s="10" t="s">
        <v>942</v>
      </c>
      <c r="O4" s="10">
        <v>1</v>
      </c>
      <c r="P4" s="10"/>
      <c r="Q4" s="10"/>
      <c r="R4" s="10">
        <v>6055</v>
      </c>
      <c r="S4" s="10" t="s">
        <v>807</v>
      </c>
      <c r="T4" s="10">
        <v>4500</v>
      </c>
      <c r="U4" s="10" t="s">
        <v>797</v>
      </c>
      <c r="V4" s="10">
        <v>3500</v>
      </c>
      <c r="W4" s="10" t="s">
        <v>808</v>
      </c>
      <c r="X4" s="10">
        <v>30</v>
      </c>
      <c r="Y4" s="10">
        <v>1523.27</v>
      </c>
      <c r="Z4" s="10">
        <v>9.5500000000000007</v>
      </c>
      <c r="AA4" s="10">
        <v>0</v>
      </c>
    </row>
    <row r="5" spans="1:27">
      <c r="A5" s="10">
        <v>103</v>
      </c>
      <c r="B5" s="10">
        <v>1888</v>
      </c>
      <c r="C5" s="10" t="s">
        <v>1184</v>
      </c>
      <c r="D5" s="10"/>
      <c r="E5" s="10" t="s">
        <v>947</v>
      </c>
      <c r="F5" s="10" t="s">
        <v>948</v>
      </c>
      <c r="G5" s="10"/>
      <c r="H5" s="10">
        <v>206</v>
      </c>
      <c r="I5" s="28">
        <f t="shared" si="0"/>
        <v>30.9</v>
      </c>
      <c r="J5" s="28">
        <v>60</v>
      </c>
      <c r="K5" s="28">
        <f t="shared" si="1"/>
        <v>90.9</v>
      </c>
      <c r="L5" s="29"/>
      <c r="M5" s="29"/>
      <c r="N5" s="10" t="s">
        <v>942</v>
      </c>
      <c r="O5" s="10">
        <v>1</v>
      </c>
      <c r="P5" s="10"/>
      <c r="Q5" s="10"/>
      <c r="R5" s="10">
        <v>6580</v>
      </c>
      <c r="S5" s="10" t="s">
        <v>1081</v>
      </c>
      <c r="T5" s="10">
        <v>5000</v>
      </c>
      <c r="U5" s="10" t="s">
        <v>817</v>
      </c>
      <c r="V5" s="10">
        <v>2750</v>
      </c>
      <c r="W5" s="10" t="s">
        <v>823</v>
      </c>
      <c r="X5" s="10">
        <v>30</v>
      </c>
      <c r="Y5" s="10">
        <v>1523.27</v>
      </c>
      <c r="Z5" s="10">
        <v>9.5500000000000007</v>
      </c>
      <c r="AA5" s="10">
        <v>0</v>
      </c>
    </row>
    <row r="6" spans="1:27">
      <c r="A6" s="10">
        <v>104</v>
      </c>
      <c r="B6" s="10">
        <v>828</v>
      </c>
      <c r="C6" s="10" t="s">
        <v>1044</v>
      </c>
      <c r="D6" s="10"/>
      <c r="E6" s="10" t="s">
        <v>947</v>
      </c>
      <c r="F6" s="10" t="s">
        <v>948</v>
      </c>
      <c r="G6" s="10"/>
      <c r="H6" s="10">
        <v>192</v>
      </c>
      <c r="I6" s="28">
        <f t="shared" si="0"/>
        <v>28.799999999999997</v>
      </c>
      <c r="J6" s="28">
        <v>60</v>
      </c>
      <c r="K6" s="28">
        <f t="shared" si="1"/>
        <v>88.8</v>
      </c>
      <c r="L6" s="29"/>
      <c r="M6" s="29"/>
      <c r="N6" s="10" t="s">
        <v>942</v>
      </c>
      <c r="O6" s="10">
        <v>1</v>
      </c>
      <c r="P6" s="10"/>
      <c r="Q6" s="10"/>
      <c r="R6" s="10">
        <v>6265</v>
      </c>
      <c r="S6" s="10" t="s">
        <v>812</v>
      </c>
      <c r="T6" s="10">
        <v>4500</v>
      </c>
      <c r="U6" s="10" t="s">
        <v>797</v>
      </c>
      <c r="V6" s="10">
        <v>4250</v>
      </c>
      <c r="W6" s="10" t="s">
        <v>798</v>
      </c>
      <c r="X6" s="10">
        <v>30</v>
      </c>
      <c r="Y6" s="10">
        <v>1523.27</v>
      </c>
      <c r="Z6" s="10">
        <v>9.5500000000000007</v>
      </c>
      <c r="AA6" s="10">
        <v>0</v>
      </c>
    </row>
    <row r="7" spans="1:27">
      <c r="A7" s="10">
        <v>105</v>
      </c>
      <c r="B7" s="10">
        <v>4621</v>
      </c>
      <c r="C7" s="10" t="s">
        <v>695</v>
      </c>
      <c r="D7" s="10"/>
      <c r="E7" s="10" t="s">
        <v>947</v>
      </c>
      <c r="F7" s="10" t="s">
        <v>948</v>
      </c>
      <c r="G7" s="10">
        <v>40</v>
      </c>
      <c r="H7" s="10"/>
      <c r="I7" s="28">
        <v>40</v>
      </c>
      <c r="J7" s="28">
        <v>48</v>
      </c>
      <c r="K7" s="28">
        <f t="shared" si="1"/>
        <v>88</v>
      </c>
      <c r="L7" s="29"/>
      <c r="M7" s="29"/>
      <c r="N7" s="10" t="s">
        <v>942</v>
      </c>
      <c r="O7" s="10">
        <v>1</v>
      </c>
      <c r="P7" s="10"/>
      <c r="Q7" s="10"/>
      <c r="R7" s="10">
        <v>8305</v>
      </c>
      <c r="S7" s="10" t="s">
        <v>1202</v>
      </c>
      <c r="T7" s="10">
        <v>6000</v>
      </c>
      <c r="U7" s="10" t="s">
        <v>838</v>
      </c>
      <c r="V7" s="10">
        <v>4000</v>
      </c>
      <c r="W7" s="10" t="s">
        <v>800</v>
      </c>
      <c r="X7" s="10">
        <v>30</v>
      </c>
      <c r="Y7" s="10">
        <v>1523.27</v>
      </c>
      <c r="Z7" s="10">
        <v>9.5500000000000007</v>
      </c>
      <c r="AA7" s="10">
        <v>0</v>
      </c>
    </row>
    <row r="8" spans="1:27">
      <c r="A8" s="10">
        <v>106</v>
      </c>
      <c r="B8" s="10">
        <v>3270</v>
      </c>
      <c r="C8" s="10" t="s">
        <v>583</v>
      </c>
      <c r="D8" s="10"/>
      <c r="E8" s="10" t="s">
        <v>947</v>
      </c>
      <c r="F8" s="10" t="s">
        <v>948</v>
      </c>
      <c r="G8" s="10">
        <v>40</v>
      </c>
      <c r="H8" s="10"/>
      <c r="I8" s="28">
        <v>40</v>
      </c>
      <c r="J8" s="28">
        <v>48</v>
      </c>
      <c r="K8" s="28">
        <f t="shared" si="1"/>
        <v>88</v>
      </c>
      <c r="L8" s="29"/>
      <c r="M8" s="29"/>
      <c r="N8" s="10" t="s">
        <v>942</v>
      </c>
      <c r="O8" s="10">
        <v>2</v>
      </c>
      <c r="P8" s="10"/>
      <c r="Q8" s="10"/>
      <c r="R8" s="10">
        <v>7990</v>
      </c>
      <c r="S8" s="10" t="s">
        <v>467</v>
      </c>
      <c r="T8" s="10">
        <v>6000</v>
      </c>
      <c r="U8" s="10" t="s">
        <v>838</v>
      </c>
      <c r="V8" s="10">
        <v>3500</v>
      </c>
      <c r="W8" s="10" t="s">
        <v>808</v>
      </c>
      <c r="X8" s="10">
        <v>30</v>
      </c>
      <c r="Y8" s="10">
        <v>1523.27</v>
      </c>
      <c r="Z8" s="10">
        <v>9.5500000000000007</v>
      </c>
      <c r="AA8" s="10">
        <v>0</v>
      </c>
    </row>
    <row r="9" spans="1:27">
      <c r="A9" s="10">
        <v>107</v>
      </c>
      <c r="B9" s="10">
        <v>3284</v>
      </c>
      <c r="C9" s="10" t="s">
        <v>1144</v>
      </c>
      <c r="D9" s="10"/>
      <c r="E9" s="10" t="s">
        <v>947</v>
      </c>
      <c r="F9" s="10" t="s">
        <v>948</v>
      </c>
      <c r="G9" s="10">
        <v>40</v>
      </c>
      <c r="H9" s="10"/>
      <c r="I9" s="28">
        <v>40</v>
      </c>
      <c r="J9" s="28">
        <v>48</v>
      </c>
      <c r="K9" s="28">
        <f t="shared" si="1"/>
        <v>88</v>
      </c>
      <c r="L9" s="29"/>
      <c r="M9" s="29"/>
      <c r="N9" s="10" t="s">
        <v>942</v>
      </c>
      <c r="O9" s="10">
        <v>2</v>
      </c>
      <c r="P9" s="10"/>
      <c r="Q9" s="10"/>
      <c r="R9" s="10">
        <v>7990</v>
      </c>
      <c r="S9" s="10" t="s">
        <v>467</v>
      </c>
      <c r="T9" s="10">
        <v>6000</v>
      </c>
      <c r="U9" s="10" t="s">
        <v>838</v>
      </c>
      <c r="V9" s="10">
        <v>3500</v>
      </c>
      <c r="W9" s="10" t="s">
        <v>808</v>
      </c>
      <c r="X9" s="10">
        <v>30</v>
      </c>
      <c r="Y9" s="10">
        <v>1523.27</v>
      </c>
      <c r="Z9" s="10">
        <v>9.5500000000000007</v>
      </c>
      <c r="AA9" s="10">
        <v>0</v>
      </c>
    </row>
    <row r="10" spans="1:27">
      <c r="A10" s="10">
        <v>108</v>
      </c>
      <c r="B10" s="10">
        <v>3358</v>
      </c>
      <c r="C10" s="10" t="s">
        <v>593</v>
      </c>
      <c r="D10" s="10"/>
      <c r="E10" s="10" t="s">
        <v>947</v>
      </c>
      <c r="F10" s="10" t="s">
        <v>948</v>
      </c>
      <c r="G10" s="10">
        <v>40</v>
      </c>
      <c r="H10" s="10"/>
      <c r="I10" s="28">
        <v>40</v>
      </c>
      <c r="J10" s="28">
        <v>48</v>
      </c>
      <c r="K10" s="28">
        <f t="shared" si="1"/>
        <v>88</v>
      </c>
      <c r="L10" s="29"/>
      <c r="M10" s="29"/>
      <c r="N10" s="10" t="s">
        <v>942</v>
      </c>
      <c r="O10" s="10">
        <v>2</v>
      </c>
      <c r="P10" s="10"/>
      <c r="Q10" s="10"/>
      <c r="R10" s="10">
        <v>8305</v>
      </c>
      <c r="S10" s="10" t="s">
        <v>1202</v>
      </c>
      <c r="T10" s="10">
        <v>6000</v>
      </c>
      <c r="U10" s="10" t="s">
        <v>838</v>
      </c>
      <c r="V10" s="10">
        <v>4000</v>
      </c>
      <c r="W10" s="10" t="s">
        <v>800</v>
      </c>
      <c r="X10" s="10">
        <v>30</v>
      </c>
      <c r="Y10" s="10">
        <v>1523.27</v>
      </c>
      <c r="Z10" s="10">
        <v>9.5500000000000007</v>
      </c>
      <c r="AA10" s="10">
        <v>0</v>
      </c>
    </row>
    <row r="11" spans="1:27">
      <c r="A11" s="10">
        <v>109</v>
      </c>
      <c r="B11" s="10">
        <v>3629</v>
      </c>
      <c r="C11" s="10" t="s">
        <v>618</v>
      </c>
      <c r="D11" s="10"/>
      <c r="E11" s="10" t="s">
        <v>947</v>
      </c>
      <c r="F11" s="10" t="s">
        <v>948</v>
      </c>
      <c r="G11" s="10">
        <v>40</v>
      </c>
      <c r="H11" s="10"/>
      <c r="I11" s="28">
        <v>40</v>
      </c>
      <c r="J11" s="28">
        <v>48</v>
      </c>
      <c r="K11" s="28">
        <f t="shared" si="1"/>
        <v>88</v>
      </c>
      <c r="L11" s="29"/>
      <c r="M11" s="29"/>
      <c r="N11" s="10" t="s">
        <v>942</v>
      </c>
      <c r="O11" s="10">
        <v>1</v>
      </c>
      <c r="P11" s="10"/>
      <c r="Q11" s="10"/>
      <c r="R11" s="10">
        <v>7750</v>
      </c>
      <c r="S11" s="10" t="s">
        <v>573</v>
      </c>
      <c r="T11" s="10">
        <v>6000</v>
      </c>
      <c r="U11" s="10" t="s">
        <v>838</v>
      </c>
      <c r="V11" s="10">
        <v>3250</v>
      </c>
      <c r="W11" s="10" t="s">
        <v>802</v>
      </c>
      <c r="X11" s="10">
        <v>30</v>
      </c>
      <c r="Y11" s="10">
        <v>1523.27</v>
      </c>
      <c r="Z11" s="10">
        <v>9.5500000000000007</v>
      </c>
      <c r="AA11" s="10">
        <v>0</v>
      </c>
    </row>
    <row r="12" spans="1:27">
      <c r="A12" s="10">
        <v>110</v>
      </c>
      <c r="B12" s="10">
        <v>3684</v>
      </c>
      <c r="C12" s="10" t="s">
        <v>623</v>
      </c>
      <c r="D12" s="10"/>
      <c r="E12" s="10" t="s">
        <v>947</v>
      </c>
      <c r="F12" s="10" t="s">
        <v>948</v>
      </c>
      <c r="G12" s="10">
        <v>40</v>
      </c>
      <c r="H12" s="10"/>
      <c r="I12" s="28">
        <v>40</v>
      </c>
      <c r="J12" s="28">
        <v>48</v>
      </c>
      <c r="K12" s="28">
        <f t="shared" si="1"/>
        <v>88</v>
      </c>
      <c r="L12" s="29"/>
      <c r="M12" s="29"/>
      <c r="N12" s="10" t="s">
        <v>942</v>
      </c>
      <c r="O12" s="10">
        <v>2</v>
      </c>
      <c r="P12" s="10"/>
      <c r="Q12" s="10"/>
      <c r="R12" s="10">
        <v>8380</v>
      </c>
      <c r="S12" s="10" t="s">
        <v>566</v>
      </c>
      <c r="T12" s="10">
        <v>6000</v>
      </c>
      <c r="U12" s="10" t="s">
        <v>838</v>
      </c>
      <c r="V12" s="10">
        <v>4000</v>
      </c>
      <c r="W12" s="10" t="s">
        <v>800</v>
      </c>
      <c r="X12" s="10">
        <v>30</v>
      </c>
      <c r="Y12" s="10">
        <v>1523.27</v>
      </c>
      <c r="Z12" s="10">
        <v>9.5500000000000007</v>
      </c>
      <c r="AA12" s="10">
        <v>0</v>
      </c>
    </row>
    <row r="13" spans="1:27">
      <c r="A13" s="10">
        <v>111</v>
      </c>
      <c r="B13" s="10">
        <v>4667</v>
      </c>
      <c r="C13" s="10" t="s">
        <v>698</v>
      </c>
      <c r="D13" s="10"/>
      <c r="E13" s="10" t="s">
        <v>947</v>
      </c>
      <c r="F13" s="10" t="s">
        <v>948</v>
      </c>
      <c r="G13" s="10">
        <v>40</v>
      </c>
      <c r="H13" s="10"/>
      <c r="I13" s="28">
        <v>40</v>
      </c>
      <c r="J13" s="28">
        <v>48</v>
      </c>
      <c r="K13" s="28">
        <f t="shared" si="1"/>
        <v>88</v>
      </c>
      <c r="L13" s="29"/>
      <c r="M13" s="29"/>
      <c r="N13" s="10" t="s">
        <v>942</v>
      </c>
      <c r="O13" s="10">
        <v>1</v>
      </c>
      <c r="P13" s="10"/>
      <c r="Q13" s="10"/>
      <c r="R13" s="10">
        <v>8335</v>
      </c>
      <c r="S13" s="10" t="s">
        <v>1212</v>
      </c>
      <c r="T13" s="10">
        <v>6000</v>
      </c>
      <c r="U13" s="10" t="s">
        <v>838</v>
      </c>
      <c r="V13" s="10">
        <v>4000</v>
      </c>
      <c r="W13" s="10" t="s">
        <v>800</v>
      </c>
      <c r="X13" s="10">
        <v>30</v>
      </c>
      <c r="Y13" s="10">
        <v>1523.27</v>
      </c>
      <c r="Z13" s="10">
        <v>9.5500000000000007</v>
      </c>
      <c r="AA13" s="10">
        <v>0</v>
      </c>
    </row>
    <row r="14" spans="1:27">
      <c r="A14" s="10">
        <v>112</v>
      </c>
      <c r="B14" s="10">
        <v>4136</v>
      </c>
      <c r="C14" s="10" t="s">
        <v>661</v>
      </c>
      <c r="D14" s="10"/>
      <c r="E14" s="10" t="s">
        <v>947</v>
      </c>
      <c r="F14" s="10" t="s">
        <v>948</v>
      </c>
      <c r="G14" s="10">
        <v>40</v>
      </c>
      <c r="H14" s="10"/>
      <c r="I14" s="28">
        <v>40</v>
      </c>
      <c r="J14" s="28">
        <v>48</v>
      </c>
      <c r="K14" s="28">
        <f t="shared" si="1"/>
        <v>88</v>
      </c>
      <c r="L14" s="29"/>
      <c r="M14" s="29"/>
      <c r="N14" s="10" t="s">
        <v>942</v>
      </c>
      <c r="O14" s="10">
        <v>1</v>
      </c>
      <c r="P14" s="10"/>
      <c r="Q14" s="10"/>
      <c r="R14" s="10">
        <v>8425</v>
      </c>
      <c r="S14" s="10" t="s">
        <v>413</v>
      </c>
      <c r="T14" s="10">
        <v>6000</v>
      </c>
      <c r="U14" s="10" t="s">
        <v>838</v>
      </c>
      <c r="V14" s="10">
        <v>4000</v>
      </c>
      <c r="W14" s="10" t="s">
        <v>800</v>
      </c>
      <c r="X14" s="10">
        <v>30</v>
      </c>
      <c r="Y14" s="10">
        <v>1523.27</v>
      </c>
      <c r="Z14" s="10">
        <v>9.5500000000000007</v>
      </c>
      <c r="AA14" s="10">
        <v>0</v>
      </c>
    </row>
    <row r="15" spans="1:27">
      <c r="A15" s="10">
        <v>113</v>
      </c>
      <c r="B15" s="10">
        <v>4309</v>
      </c>
      <c r="C15" s="10" t="s">
        <v>669</v>
      </c>
      <c r="D15" s="10"/>
      <c r="E15" s="10" t="s">
        <v>947</v>
      </c>
      <c r="F15" s="10" t="s">
        <v>948</v>
      </c>
      <c r="G15" s="10">
        <v>40</v>
      </c>
      <c r="H15" s="10"/>
      <c r="I15" s="28">
        <v>40</v>
      </c>
      <c r="J15" s="28">
        <v>48</v>
      </c>
      <c r="K15" s="28">
        <f t="shared" si="1"/>
        <v>88</v>
      </c>
      <c r="L15" s="29"/>
      <c r="M15" s="29"/>
      <c r="N15" s="10" t="s">
        <v>942</v>
      </c>
      <c r="O15" s="10">
        <v>2</v>
      </c>
      <c r="P15" s="10"/>
      <c r="Q15" s="10"/>
      <c r="R15" s="10">
        <v>5245</v>
      </c>
      <c r="S15" s="10" t="s">
        <v>427</v>
      </c>
      <c r="T15" s="10">
        <v>3500</v>
      </c>
      <c r="U15" s="10" t="s">
        <v>1061</v>
      </c>
      <c r="V15" s="10">
        <v>2500</v>
      </c>
      <c r="W15" s="10" t="s">
        <v>833</v>
      </c>
      <c r="X15" s="10">
        <v>30</v>
      </c>
      <c r="Y15" s="10">
        <v>1523.27</v>
      </c>
      <c r="Z15" s="10">
        <v>9.5500000000000007</v>
      </c>
      <c r="AA15" s="10">
        <v>0</v>
      </c>
    </row>
    <row r="16" spans="1:27">
      <c r="A16" s="10">
        <v>114</v>
      </c>
      <c r="B16" s="10">
        <v>824</v>
      </c>
      <c r="C16" s="10" t="s">
        <v>1043</v>
      </c>
      <c r="D16" s="10"/>
      <c r="E16" s="10" t="s">
        <v>947</v>
      </c>
      <c r="F16" s="10" t="s">
        <v>948</v>
      </c>
      <c r="G16" s="10"/>
      <c r="H16" s="10">
        <v>186</v>
      </c>
      <c r="I16" s="28">
        <f t="shared" ref="I16:I23" si="2">1.8/12*H16</f>
        <v>27.9</v>
      </c>
      <c r="J16" s="28">
        <v>60</v>
      </c>
      <c r="K16" s="28">
        <f t="shared" si="1"/>
        <v>87.9</v>
      </c>
      <c r="L16" s="29"/>
      <c r="M16" s="29"/>
      <c r="N16" s="10" t="s">
        <v>942</v>
      </c>
      <c r="O16" s="10">
        <v>1</v>
      </c>
      <c r="P16" s="10"/>
      <c r="Q16" s="10"/>
      <c r="R16" s="10">
        <v>5905</v>
      </c>
      <c r="S16" s="10" t="s">
        <v>801</v>
      </c>
      <c r="T16" s="10">
        <v>4500</v>
      </c>
      <c r="U16" s="10" t="s">
        <v>797</v>
      </c>
      <c r="V16" s="10">
        <v>3250</v>
      </c>
      <c r="W16" s="10" t="s">
        <v>802</v>
      </c>
      <c r="X16" s="10">
        <v>30</v>
      </c>
      <c r="Y16" s="10">
        <v>1523.27</v>
      </c>
      <c r="Z16" s="10">
        <v>9.5500000000000007</v>
      </c>
      <c r="AA16" s="10">
        <v>0</v>
      </c>
    </row>
    <row r="17" spans="1:27">
      <c r="A17" s="10">
        <v>115</v>
      </c>
      <c r="B17" s="10">
        <v>3015</v>
      </c>
      <c r="C17" s="10" t="s">
        <v>548</v>
      </c>
      <c r="D17" s="10"/>
      <c r="E17" s="10" t="s">
        <v>947</v>
      </c>
      <c r="F17" s="10" t="s">
        <v>948</v>
      </c>
      <c r="G17" s="10"/>
      <c r="H17" s="10">
        <v>162</v>
      </c>
      <c r="I17" s="28">
        <f t="shared" si="2"/>
        <v>24.3</v>
      </c>
      <c r="J17" s="28">
        <v>60</v>
      </c>
      <c r="K17" s="28">
        <f t="shared" si="1"/>
        <v>84.3</v>
      </c>
      <c r="L17" s="29"/>
      <c r="M17" s="29"/>
      <c r="N17" s="10" t="s">
        <v>942</v>
      </c>
      <c r="O17" s="10">
        <v>1</v>
      </c>
      <c r="P17" s="10"/>
      <c r="Q17" s="10"/>
      <c r="R17" s="10">
        <v>6220</v>
      </c>
      <c r="S17" s="10" t="s">
        <v>796</v>
      </c>
      <c r="T17" s="10">
        <v>4500</v>
      </c>
      <c r="U17" s="10" t="s">
        <v>797</v>
      </c>
      <c r="V17" s="10">
        <v>4250</v>
      </c>
      <c r="W17" s="10" t="s">
        <v>798</v>
      </c>
      <c r="X17" s="10">
        <v>30</v>
      </c>
      <c r="Y17" s="10">
        <v>1523.27</v>
      </c>
      <c r="Z17" s="10">
        <v>9.5500000000000007</v>
      </c>
      <c r="AA17" s="10">
        <v>0</v>
      </c>
    </row>
    <row r="18" spans="1:27">
      <c r="A18" s="10">
        <v>116</v>
      </c>
      <c r="B18" s="10">
        <v>2968</v>
      </c>
      <c r="C18" s="10" t="s">
        <v>541</v>
      </c>
      <c r="D18" s="10"/>
      <c r="E18" s="10" t="s">
        <v>947</v>
      </c>
      <c r="F18" s="10" t="s">
        <v>948</v>
      </c>
      <c r="G18" s="10"/>
      <c r="H18" s="10">
        <v>158</v>
      </c>
      <c r="I18" s="28">
        <f t="shared" si="2"/>
        <v>23.7</v>
      </c>
      <c r="J18" s="28">
        <v>60</v>
      </c>
      <c r="K18" s="28">
        <f t="shared" si="1"/>
        <v>83.7</v>
      </c>
      <c r="L18" s="29"/>
      <c r="M18" s="29"/>
      <c r="N18" s="10" t="s">
        <v>942</v>
      </c>
      <c r="O18" s="10">
        <v>1</v>
      </c>
      <c r="P18" s="10"/>
      <c r="Q18" s="10"/>
      <c r="R18" s="10">
        <v>7225</v>
      </c>
      <c r="S18" s="10" t="s">
        <v>422</v>
      </c>
      <c r="T18" s="10">
        <v>5500</v>
      </c>
      <c r="U18" s="10" t="s">
        <v>853</v>
      </c>
      <c r="V18" s="10">
        <v>3250</v>
      </c>
      <c r="W18" s="10" t="s">
        <v>802</v>
      </c>
      <c r="X18" s="10">
        <v>30</v>
      </c>
      <c r="Y18" s="10">
        <v>1523.27</v>
      </c>
      <c r="Z18" s="10">
        <v>9.5500000000000007</v>
      </c>
      <c r="AA18" s="10">
        <v>0</v>
      </c>
    </row>
    <row r="19" spans="1:27">
      <c r="A19" s="10">
        <v>117</v>
      </c>
      <c r="B19" s="10">
        <v>3023</v>
      </c>
      <c r="C19" s="10" t="s">
        <v>550</v>
      </c>
      <c r="D19" s="10"/>
      <c r="E19" s="10" t="s">
        <v>947</v>
      </c>
      <c r="F19" s="10" t="s">
        <v>948</v>
      </c>
      <c r="G19" s="10"/>
      <c r="H19" s="10">
        <v>155</v>
      </c>
      <c r="I19" s="28">
        <f t="shared" si="2"/>
        <v>23.25</v>
      </c>
      <c r="J19" s="28">
        <v>60</v>
      </c>
      <c r="K19" s="28">
        <f t="shared" si="1"/>
        <v>83.25</v>
      </c>
      <c r="L19" s="29"/>
      <c r="M19" s="29"/>
      <c r="N19" s="10" t="s">
        <v>942</v>
      </c>
      <c r="O19" s="10">
        <v>1</v>
      </c>
      <c r="P19" s="10"/>
      <c r="Q19" s="10"/>
      <c r="R19" s="10">
        <v>7225</v>
      </c>
      <c r="S19" s="10" t="s">
        <v>422</v>
      </c>
      <c r="T19" s="10">
        <v>5500</v>
      </c>
      <c r="U19" s="10" t="s">
        <v>853</v>
      </c>
      <c r="V19" s="10">
        <v>3250</v>
      </c>
      <c r="W19" s="10" t="s">
        <v>802</v>
      </c>
      <c r="X19" s="10">
        <v>30</v>
      </c>
      <c r="Y19" s="10">
        <v>1523.27</v>
      </c>
      <c r="Z19" s="10">
        <v>9.5500000000000007</v>
      </c>
      <c r="AA19" s="10">
        <v>0</v>
      </c>
    </row>
    <row r="20" spans="1:27">
      <c r="A20" s="10">
        <v>118</v>
      </c>
      <c r="B20" s="10">
        <v>3027</v>
      </c>
      <c r="C20" s="10" t="s">
        <v>553</v>
      </c>
      <c r="D20" s="10"/>
      <c r="E20" s="10" t="s">
        <v>947</v>
      </c>
      <c r="F20" s="10" t="s">
        <v>948</v>
      </c>
      <c r="G20" s="10"/>
      <c r="H20" s="10">
        <v>150</v>
      </c>
      <c r="I20" s="28">
        <f t="shared" si="2"/>
        <v>22.5</v>
      </c>
      <c r="J20" s="28">
        <v>60</v>
      </c>
      <c r="K20" s="28">
        <f t="shared" si="1"/>
        <v>82.5</v>
      </c>
      <c r="L20" s="29"/>
      <c r="M20" s="29"/>
      <c r="N20" s="10" t="s">
        <v>942</v>
      </c>
      <c r="O20" s="10">
        <v>1</v>
      </c>
      <c r="P20" s="10"/>
      <c r="Q20" s="10"/>
      <c r="R20" s="10">
        <v>7450</v>
      </c>
      <c r="S20" s="10" t="s">
        <v>419</v>
      </c>
      <c r="T20" s="10">
        <v>5500</v>
      </c>
      <c r="U20" s="10" t="s">
        <v>853</v>
      </c>
      <c r="V20" s="10">
        <v>4500</v>
      </c>
      <c r="W20" s="10" t="s">
        <v>806</v>
      </c>
      <c r="X20" s="10">
        <v>30</v>
      </c>
      <c r="Y20" s="10">
        <v>1523.27</v>
      </c>
      <c r="Z20" s="10">
        <v>9.5500000000000007</v>
      </c>
      <c r="AA20" s="10">
        <v>0</v>
      </c>
    </row>
    <row r="21" spans="1:27">
      <c r="A21" s="10">
        <v>119</v>
      </c>
      <c r="B21" s="10">
        <v>5128</v>
      </c>
      <c r="C21" s="10" t="s">
        <v>760</v>
      </c>
      <c r="D21" s="10"/>
      <c r="E21" s="10" t="s">
        <v>947</v>
      </c>
      <c r="F21" s="10" t="s">
        <v>948</v>
      </c>
      <c r="G21" s="10"/>
      <c r="H21" s="10">
        <v>228</v>
      </c>
      <c r="I21" s="28">
        <f t="shared" si="2"/>
        <v>34.199999999999996</v>
      </c>
      <c r="J21" s="28">
        <v>48</v>
      </c>
      <c r="K21" s="28">
        <f t="shared" si="1"/>
        <v>82.199999999999989</v>
      </c>
      <c r="L21" s="29"/>
      <c r="M21" s="29"/>
      <c r="N21" s="10" t="s">
        <v>942</v>
      </c>
      <c r="O21" s="10">
        <v>1</v>
      </c>
      <c r="P21" s="10"/>
      <c r="Q21" s="10"/>
      <c r="R21" s="10">
        <v>7750</v>
      </c>
      <c r="S21" s="10" t="s">
        <v>573</v>
      </c>
      <c r="T21" s="10">
        <v>6000</v>
      </c>
      <c r="U21" s="10" t="s">
        <v>838</v>
      </c>
      <c r="V21" s="10">
        <v>3250</v>
      </c>
      <c r="W21" s="10" t="s">
        <v>802</v>
      </c>
      <c r="X21" s="10">
        <v>30</v>
      </c>
      <c r="Y21" s="10">
        <v>1523.27</v>
      </c>
      <c r="Z21" s="10">
        <v>9.5500000000000007</v>
      </c>
      <c r="AA21" s="10">
        <v>0</v>
      </c>
    </row>
    <row r="22" spans="1:27">
      <c r="A22" s="10">
        <v>120</v>
      </c>
      <c r="B22" s="10">
        <v>5130</v>
      </c>
      <c r="C22" s="10" t="s">
        <v>761</v>
      </c>
      <c r="D22" s="10"/>
      <c r="E22" s="10" t="s">
        <v>947</v>
      </c>
      <c r="F22" s="10" t="s">
        <v>948</v>
      </c>
      <c r="G22" s="10"/>
      <c r="H22" s="10">
        <v>228</v>
      </c>
      <c r="I22" s="28">
        <f t="shared" si="2"/>
        <v>34.199999999999996</v>
      </c>
      <c r="J22" s="28">
        <v>48</v>
      </c>
      <c r="K22" s="28">
        <f t="shared" si="1"/>
        <v>82.199999999999989</v>
      </c>
      <c r="L22" s="29"/>
      <c r="M22" s="29"/>
      <c r="N22" s="10" t="s">
        <v>942</v>
      </c>
      <c r="O22" s="10">
        <v>1</v>
      </c>
      <c r="P22" s="10"/>
      <c r="Q22" s="10"/>
      <c r="R22" s="10">
        <v>8305</v>
      </c>
      <c r="S22" s="10" t="s">
        <v>1202</v>
      </c>
      <c r="T22" s="10">
        <v>6000</v>
      </c>
      <c r="U22" s="10" t="s">
        <v>838</v>
      </c>
      <c r="V22" s="10">
        <v>4000</v>
      </c>
      <c r="W22" s="10" t="s">
        <v>800</v>
      </c>
      <c r="X22" s="10">
        <v>30</v>
      </c>
      <c r="Y22" s="10">
        <v>1523.27</v>
      </c>
      <c r="Z22" s="10">
        <v>9.5500000000000007</v>
      </c>
      <c r="AA22" s="10">
        <v>0</v>
      </c>
    </row>
    <row r="23" spans="1:27">
      <c r="A23" s="10">
        <v>121</v>
      </c>
      <c r="B23" s="10">
        <v>5101</v>
      </c>
      <c r="C23" s="10" t="s">
        <v>754</v>
      </c>
      <c r="D23" s="10"/>
      <c r="E23" s="10" t="s">
        <v>947</v>
      </c>
      <c r="F23" s="10" t="s">
        <v>948</v>
      </c>
      <c r="G23" s="10"/>
      <c r="H23" s="10">
        <v>228</v>
      </c>
      <c r="I23" s="28">
        <f t="shared" si="2"/>
        <v>34.199999999999996</v>
      </c>
      <c r="J23" s="28">
        <v>48</v>
      </c>
      <c r="K23" s="28">
        <f t="shared" si="1"/>
        <v>82.199999999999989</v>
      </c>
      <c r="L23" s="29"/>
      <c r="M23" s="29"/>
      <c r="N23" s="10" t="s">
        <v>942</v>
      </c>
      <c r="O23" s="10">
        <v>1</v>
      </c>
      <c r="P23" s="10"/>
      <c r="Q23" s="10"/>
      <c r="R23" s="10">
        <v>7720</v>
      </c>
      <c r="S23" s="10" t="s">
        <v>689</v>
      </c>
      <c r="T23" s="10">
        <v>6000</v>
      </c>
      <c r="U23" s="10" t="s">
        <v>838</v>
      </c>
      <c r="V23" s="10">
        <v>3250</v>
      </c>
      <c r="W23" s="10" t="s">
        <v>802</v>
      </c>
      <c r="X23" s="10">
        <v>30</v>
      </c>
      <c r="Y23" s="10">
        <v>1523.27</v>
      </c>
      <c r="Z23" s="10">
        <v>9.5500000000000007</v>
      </c>
      <c r="AA23" s="10">
        <v>0</v>
      </c>
    </row>
    <row r="24" spans="1:27">
      <c r="A24" s="10">
        <v>122</v>
      </c>
      <c r="B24" s="10">
        <v>3830</v>
      </c>
      <c r="C24" s="10" t="s">
        <v>632</v>
      </c>
      <c r="D24" s="10"/>
      <c r="E24" s="10" t="s">
        <v>947</v>
      </c>
      <c r="F24" s="10" t="s">
        <v>948</v>
      </c>
      <c r="G24" s="10">
        <v>40</v>
      </c>
      <c r="H24" s="10"/>
      <c r="I24" s="28">
        <v>40</v>
      </c>
      <c r="J24" s="28">
        <v>42</v>
      </c>
      <c r="K24" s="28">
        <f t="shared" si="1"/>
        <v>82</v>
      </c>
      <c r="L24" s="29"/>
      <c r="M24" s="29"/>
      <c r="N24" s="10" t="s">
        <v>942</v>
      </c>
      <c r="O24" s="10">
        <v>2</v>
      </c>
      <c r="P24" s="10"/>
      <c r="Q24" s="10"/>
      <c r="R24" s="10">
        <v>7990</v>
      </c>
      <c r="S24" s="10" t="s">
        <v>467</v>
      </c>
      <c r="T24" s="10">
        <v>6000</v>
      </c>
      <c r="U24" s="10" t="s">
        <v>838</v>
      </c>
      <c r="V24" s="10">
        <v>3500</v>
      </c>
      <c r="W24" s="10" t="s">
        <v>808</v>
      </c>
      <c r="X24" s="10">
        <v>30</v>
      </c>
      <c r="Y24" s="10">
        <v>1523.27</v>
      </c>
      <c r="Z24" s="10">
        <v>9.5500000000000007</v>
      </c>
      <c r="AA24" s="10">
        <v>0</v>
      </c>
    </row>
    <row r="25" spans="1:27">
      <c r="A25" s="10">
        <v>123</v>
      </c>
      <c r="B25" s="10">
        <v>2978</v>
      </c>
      <c r="C25" s="10" t="s">
        <v>543</v>
      </c>
      <c r="D25" s="10"/>
      <c r="E25" s="10" t="s">
        <v>947</v>
      </c>
      <c r="F25" s="10" t="s">
        <v>948</v>
      </c>
      <c r="G25" s="10"/>
      <c r="H25" s="10">
        <v>146</v>
      </c>
      <c r="I25" s="28">
        <f t="shared" ref="I25:I42" si="3">1.8/12*H25</f>
        <v>21.9</v>
      </c>
      <c r="J25" s="28">
        <v>60</v>
      </c>
      <c r="K25" s="28">
        <f t="shared" si="1"/>
        <v>81.900000000000006</v>
      </c>
      <c r="L25" s="29"/>
      <c r="M25" s="29"/>
      <c r="N25" s="10" t="s">
        <v>942</v>
      </c>
      <c r="O25" s="10">
        <v>1</v>
      </c>
      <c r="P25" s="10"/>
      <c r="Q25" s="10"/>
      <c r="R25" s="10">
        <v>7285</v>
      </c>
      <c r="S25" s="10" t="s">
        <v>415</v>
      </c>
      <c r="T25" s="10">
        <v>5500</v>
      </c>
      <c r="U25" s="10" t="s">
        <v>853</v>
      </c>
      <c r="V25" s="10">
        <v>3500</v>
      </c>
      <c r="W25" s="10" t="s">
        <v>808</v>
      </c>
      <c r="X25" s="10">
        <v>30</v>
      </c>
      <c r="Y25" s="10">
        <v>1523.27</v>
      </c>
      <c r="Z25" s="10">
        <v>9.5500000000000007</v>
      </c>
      <c r="AA25" s="10">
        <v>0</v>
      </c>
    </row>
    <row r="26" spans="1:27">
      <c r="A26" s="10">
        <v>124</v>
      </c>
      <c r="B26" s="10">
        <v>3026</v>
      </c>
      <c r="C26" s="10" t="s">
        <v>552</v>
      </c>
      <c r="D26" s="10"/>
      <c r="E26" s="10" t="s">
        <v>947</v>
      </c>
      <c r="F26" s="10" t="s">
        <v>948</v>
      </c>
      <c r="G26" s="10"/>
      <c r="H26" s="10">
        <v>144</v>
      </c>
      <c r="I26" s="28">
        <f t="shared" si="3"/>
        <v>21.599999999999998</v>
      </c>
      <c r="J26" s="28">
        <v>60</v>
      </c>
      <c r="K26" s="28">
        <f t="shared" si="1"/>
        <v>81.599999999999994</v>
      </c>
      <c r="L26" s="29"/>
      <c r="M26" s="29"/>
      <c r="N26" s="10" t="s">
        <v>942</v>
      </c>
      <c r="O26" s="10">
        <v>1</v>
      </c>
      <c r="P26" s="10"/>
      <c r="Q26" s="10"/>
      <c r="R26" s="10">
        <v>7285</v>
      </c>
      <c r="S26" s="10" t="s">
        <v>415</v>
      </c>
      <c r="T26" s="10">
        <v>5500</v>
      </c>
      <c r="U26" s="10" t="s">
        <v>853</v>
      </c>
      <c r="V26" s="10">
        <v>3500</v>
      </c>
      <c r="W26" s="10" t="s">
        <v>808</v>
      </c>
      <c r="X26" s="10">
        <v>30</v>
      </c>
      <c r="Y26" s="10">
        <v>1523.27</v>
      </c>
      <c r="Z26" s="10">
        <v>9.5500000000000007</v>
      </c>
      <c r="AA26" s="10">
        <v>0</v>
      </c>
    </row>
    <row r="27" spans="1:27">
      <c r="A27" s="10">
        <v>125</v>
      </c>
      <c r="B27" s="10">
        <v>6656</v>
      </c>
      <c r="C27" s="10" t="s">
        <v>159</v>
      </c>
      <c r="D27" s="10"/>
      <c r="E27" s="10" t="s">
        <v>947</v>
      </c>
      <c r="F27" s="10" t="s">
        <v>948</v>
      </c>
      <c r="G27" s="10"/>
      <c r="H27" s="10">
        <v>141</v>
      </c>
      <c r="I27" s="28">
        <f t="shared" si="3"/>
        <v>21.15</v>
      </c>
      <c r="J27" s="28">
        <v>60</v>
      </c>
      <c r="K27" s="28">
        <f t="shared" si="1"/>
        <v>81.150000000000006</v>
      </c>
      <c r="L27" s="29"/>
      <c r="M27" s="29"/>
      <c r="N27" s="10" t="s">
        <v>942</v>
      </c>
      <c r="O27" s="10">
        <v>1</v>
      </c>
      <c r="P27" s="10"/>
      <c r="Q27" s="10"/>
      <c r="R27" s="10">
        <v>7225</v>
      </c>
      <c r="S27" s="10" t="s">
        <v>422</v>
      </c>
      <c r="T27" s="10">
        <v>5500</v>
      </c>
      <c r="U27" s="10" t="s">
        <v>853</v>
      </c>
      <c r="V27" s="10">
        <v>3250</v>
      </c>
      <c r="W27" s="10" t="s">
        <v>802</v>
      </c>
      <c r="X27" s="10">
        <v>30</v>
      </c>
      <c r="Y27" s="10">
        <v>1523.27</v>
      </c>
      <c r="Z27" s="10">
        <v>9.5500000000000007</v>
      </c>
      <c r="AA27" s="10">
        <v>0</v>
      </c>
    </row>
    <row r="28" spans="1:27">
      <c r="A28" s="10">
        <v>126</v>
      </c>
      <c r="B28" s="10">
        <v>6654</v>
      </c>
      <c r="C28" s="10" t="s">
        <v>158</v>
      </c>
      <c r="D28" s="10"/>
      <c r="E28" s="10" t="s">
        <v>947</v>
      </c>
      <c r="F28" s="10" t="s">
        <v>948</v>
      </c>
      <c r="G28" s="10"/>
      <c r="H28" s="10">
        <v>141</v>
      </c>
      <c r="I28" s="28">
        <f t="shared" si="3"/>
        <v>21.15</v>
      </c>
      <c r="J28" s="28">
        <v>60</v>
      </c>
      <c r="K28" s="28">
        <f t="shared" si="1"/>
        <v>81.150000000000006</v>
      </c>
      <c r="L28" s="29"/>
      <c r="M28" s="29"/>
      <c r="N28" s="10" t="s">
        <v>942</v>
      </c>
      <c r="O28" s="10">
        <v>1</v>
      </c>
      <c r="P28" s="10"/>
      <c r="Q28" s="10">
        <v>83.33</v>
      </c>
      <c r="R28" s="10">
        <v>7420</v>
      </c>
      <c r="S28" s="10" t="s">
        <v>852</v>
      </c>
      <c r="T28" s="10">
        <v>5500</v>
      </c>
      <c r="U28" s="10" t="s">
        <v>853</v>
      </c>
      <c r="V28" s="10">
        <v>4250</v>
      </c>
      <c r="W28" s="10" t="s">
        <v>798</v>
      </c>
      <c r="X28" s="10">
        <v>30</v>
      </c>
      <c r="Y28" s="10">
        <v>1269.3399999999999</v>
      </c>
      <c r="Z28" s="10">
        <v>7.96</v>
      </c>
      <c r="AA28" s="10">
        <v>0</v>
      </c>
    </row>
    <row r="29" spans="1:27">
      <c r="A29" s="10">
        <v>127</v>
      </c>
      <c r="B29" s="10">
        <v>6651</v>
      </c>
      <c r="C29" s="10" t="s">
        <v>157</v>
      </c>
      <c r="D29" s="10"/>
      <c r="E29" s="10" t="s">
        <v>947</v>
      </c>
      <c r="F29" s="10" t="s">
        <v>948</v>
      </c>
      <c r="G29" s="10"/>
      <c r="H29" s="10">
        <v>140</v>
      </c>
      <c r="I29" s="28">
        <f t="shared" si="3"/>
        <v>21</v>
      </c>
      <c r="J29" s="28">
        <v>60</v>
      </c>
      <c r="K29" s="28">
        <f t="shared" si="1"/>
        <v>81</v>
      </c>
      <c r="L29" s="29"/>
      <c r="M29" s="29"/>
      <c r="N29" s="10" t="s">
        <v>942</v>
      </c>
      <c r="O29" s="10">
        <v>1</v>
      </c>
      <c r="P29" s="10"/>
      <c r="Q29" s="10"/>
      <c r="R29" s="10">
        <v>7165</v>
      </c>
      <c r="S29" s="10" t="s">
        <v>1188</v>
      </c>
      <c r="T29" s="10">
        <v>5500</v>
      </c>
      <c r="U29" s="10" t="s">
        <v>853</v>
      </c>
      <c r="V29" s="10">
        <v>3250</v>
      </c>
      <c r="W29" s="10" t="s">
        <v>802</v>
      </c>
      <c r="X29" s="10">
        <v>30</v>
      </c>
      <c r="Y29" s="10">
        <v>1523.27</v>
      </c>
      <c r="Z29" s="10">
        <v>9.5500000000000007</v>
      </c>
      <c r="AA29" s="10">
        <v>0</v>
      </c>
    </row>
    <row r="30" spans="1:27">
      <c r="A30" s="10">
        <v>128</v>
      </c>
      <c r="B30" s="10">
        <v>2948</v>
      </c>
      <c r="C30" s="10" t="s">
        <v>534</v>
      </c>
      <c r="D30" s="10"/>
      <c r="E30" s="10" t="s">
        <v>947</v>
      </c>
      <c r="F30" s="10" t="s">
        <v>948</v>
      </c>
      <c r="G30" s="10"/>
      <c r="H30" s="10">
        <v>138</v>
      </c>
      <c r="I30" s="28">
        <f t="shared" si="3"/>
        <v>20.7</v>
      </c>
      <c r="J30" s="28">
        <v>60</v>
      </c>
      <c r="K30" s="28">
        <f t="shared" ref="K30:K60" si="4">I30+J30</f>
        <v>80.7</v>
      </c>
      <c r="L30" s="29"/>
      <c r="M30" s="29"/>
      <c r="N30" s="10" t="s">
        <v>942</v>
      </c>
      <c r="O30" s="10">
        <v>1</v>
      </c>
      <c r="P30" s="10"/>
      <c r="Q30" s="10"/>
      <c r="R30" s="10">
        <v>7240</v>
      </c>
      <c r="S30" s="10" t="s">
        <v>1199</v>
      </c>
      <c r="T30" s="10">
        <v>5500</v>
      </c>
      <c r="U30" s="10" t="s">
        <v>853</v>
      </c>
      <c r="V30" s="10">
        <v>3500</v>
      </c>
      <c r="W30" s="10" t="s">
        <v>808</v>
      </c>
      <c r="X30" s="10">
        <v>30</v>
      </c>
      <c r="Y30" s="10">
        <v>1523.27</v>
      </c>
      <c r="Z30" s="10">
        <v>9.5500000000000007</v>
      </c>
      <c r="AA30" s="10">
        <v>0</v>
      </c>
    </row>
    <row r="31" spans="1:27">
      <c r="A31" s="10">
        <v>129</v>
      </c>
      <c r="B31" s="10">
        <v>3012</v>
      </c>
      <c r="C31" s="10" t="s">
        <v>545</v>
      </c>
      <c r="D31" s="10"/>
      <c r="E31" s="10" t="s">
        <v>947</v>
      </c>
      <c r="F31" s="10" t="s">
        <v>948</v>
      </c>
      <c r="G31" s="10"/>
      <c r="H31" s="10">
        <v>138</v>
      </c>
      <c r="I31" s="28">
        <f t="shared" si="3"/>
        <v>20.7</v>
      </c>
      <c r="J31" s="28">
        <v>60</v>
      </c>
      <c r="K31" s="28">
        <f t="shared" si="4"/>
        <v>80.7</v>
      </c>
      <c r="L31" s="29"/>
      <c r="M31" s="29"/>
      <c r="N31" s="10" t="s">
        <v>942</v>
      </c>
      <c r="O31" s="10">
        <v>1</v>
      </c>
      <c r="P31" s="10"/>
      <c r="Q31" s="10"/>
      <c r="R31" s="10">
        <v>6070</v>
      </c>
      <c r="S31" s="10" t="s">
        <v>821</v>
      </c>
      <c r="T31" s="10">
        <v>4500</v>
      </c>
      <c r="U31" s="10" t="s">
        <v>797</v>
      </c>
      <c r="V31" s="10">
        <v>3500</v>
      </c>
      <c r="W31" s="10" t="s">
        <v>808</v>
      </c>
      <c r="X31" s="10">
        <v>30</v>
      </c>
      <c r="Y31" s="10">
        <v>1523.27</v>
      </c>
      <c r="Z31" s="10">
        <v>9.5500000000000007</v>
      </c>
      <c r="AA31" s="10">
        <v>0</v>
      </c>
    </row>
    <row r="32" spans="1:27">
      <c r="A32" s="10">
        <v>130</v>
      </c>
      <c r="B32" s="10">
        <v>5381</v>
      </c>
      <c r="C32" s="10" t="s">
        <v>30</v>
      </c>
      <c r="D32" s="10"/>
      <c r="E32" s="10" t="s">
        <v>947</v>
      </c>
      <c r="F32" s="10" t="s">
        <v>948</v>
      </c>
      <c r="G32" s="10"/>
      <c r="H32" s="10">
        <v>138</v>
      </c>
      <c r="I32" s="28">
        <f t="shared" si="3"/>
        <v>20.7</v>
      </c>
      <c r="J32" s="28">
        <v>60</v>
      </c>
      <c r="K32" s="28">
        <f t="shared" si="4"/>
        <v>80.7</v>
      </c>
      <c r="L32" s="29"/>
      <c r="M32" s="29"/>
      <c r="N32" s="10" t="s">
        <v>942</v>
      </c>
      <c r="O32" s="10">
        <v>1</v>
      </c>
      <c r="P32" s="10"/>
      <c r="Q32" s="10"/>
      <c r="R32" s="10">
        <v>7705</v>
      </c>
      <c r="S32" s="10" t="s">
        <v>460</v>
      </c>
      <c r="T32" s="10">
        <v>6000</v>
      </c>
      <c r="U32" s="10" t="s">
        <v>838</v>
      </c>
      <c r="V32" s="10">
        <v>3250</v>
      </c>
      <c r="W32" s="10" t="s">
        <v>802</v>
      </c>
      <c r="X32" s="10">
        <v>30</v>
      </c>
      <c r="Y32" s="10">
        <v>1523.27</v>
      </c>
      <c r="Z32" s="10">
        <v>9.5500000000000007</v>
      </c>
      <c r="AA32" s="10">
        <v>0</v>
      </c>
    </row>
    <row r="33" spans="1:27">
      <c r="A33" s="10">
        <v>131</v>
      </c>
      <c r="B33" s="10">
        <v>3013</v>
      </c>
      <c r="C33" s="10" t="s">
        <v>546</v>
      </c>
      <c r="D33" s="10"/>
      <c r="E33" s="10" t="s">
        <v>947</v>
      </c>
      <c r="F33" s="10" t="s">
        <v>948</v>
      </c>
      <c r="G33" s="10"/>
      <c r="H33" s="10">
        <v>138</v>
      </c>
      <c r="I33" s="28">
        <f t="shared" si="3"/>
        <v>20.7</v>
      </c>
      <c r="J33" s="28">
        <v>60</v>
      </c>
      <c r="K33" s="28">
        <f t="shared" si="4"/>
        <v>80.7</v>
      </c>
      <c r="L33" s="29"/>
      <c r="M33" s="29"/>
      <c r="N33" s="10" t="s">
        <v>942</v>
      </c>
      <c r="O33" s="10">
        <v>1</v>
      </c>
      <c r="P33" s="10"/>
      <c r="Q33" s="10"/>
      <c r="R33" s="10">
        <v>7420</v>
      </c>
      <c r="S33" s="10" t="s">
        <v>852</v>
      </c>
      <c r="T33" s="10">
        <v>5500</v>
      </c>
      <c r="U33" s="10" t="s">
        <v>853</v>
      </c>
      <c r="V33" s="10">
        <v>4250</v>
      </c>
      <c r="W33" s="10" t="s">
        <v>798</v>
      </c>
      <c r="X33" s="10">
        <v>30</v>
      </c>
      <c r="Y33" s="10">
        <v>1523.27</v>
      </c>
      <c r="Z33" s="10">
        <v>9.5500000000000007</v>
      </c>
      <c r="AA33" s="10">
        <v>0</v>
      </c>
    </row>
    <row r="34" spans="1:27">
      <c r="A34" s="10">
        <v>132</v>
      </c>
      <c r="B34" s="10">
        <v>3014</v>
      </c>
      <c r="C34" s="10" t="s">
        <v>547</v>
      </c>
      <c r="D34" s="10"/>
      <c r="E34" s="10" t="s">
        <v>947</v>
      </c>
      <c r="F34" s="10" t="s">
        <v>948</v>
      </c>
      <c r="G34" s="10"/>
      <c r="H34" s="10">
        <v>138</v>
      </c>
      <c r="I34" s="28">
        <f t="shared" si="3"/>
        <v>20.7</v>
      </c>
      <c r="J34" s="28">
        <v>60</v>
      </c>
      <c r="K34" s="28">
        <f t="shared" si="4"/>
        <v>80.7</v>
      </c>
      <c r="L34" s="29"/>
      <c r="M34" s="29"/>
      <c r="N34" s="10" t="s">
        <v>942</v>
      </c>
      <c r="O34" s="10">
        <v>1</v>
      </c>
      <c r="P34" s="10"/>
      <c r="Q34" s="10"/>
      <c r="R34" s="10">
        <v>6985</v>
      </c>
      <c r="S34" s="10" t="s">
        <v>1098</v>
      </c>
      <c r="T34" s="10">
        <v>5000</v>
      </c>
      <c r="U34" s="10" t="s">
        <v>817</v>
      </c>
      <c r="V34" s="10">
        <v>3000</v>
      </c>
      <c r="W34" s="10" t="s">
        <v>804</v>
      </c>
      <c r="X34" s="10">
        <v>30</v>
      </c>
      <c r="Y34" s="10">
        <v>1523.27</v>
      </c>
      <c r="Z34" s="10">
        <v>9.5500000000000007</v>
      </c>
      <c r="AA34" s="10">
        <v>0</v>
      </c>
    </row>
    <row r="35" spans="1:27">
      <c r="A35" s="10">
        <v>133</v>
      </c>
      <c r="B35" s="10">
        <v>5379</v>
      </c>
      <c r="C35" s="10" t="s">
        <v>29</v>
      </c>
      <c r="D35" s="10"/>
      <c r="E35" s="10" t="s">
        <v>947</v>
      </c>
      <c r="F35" s="10" t="s">
        <v>948</v>
      </c>
      <c r="G35" s="10"/>
      <c r="H35" s="10">
        <v>135</v>
      </c>
      <c r="I35" s="28">
        <f t="shared" si="3"/>
        <v>20.25</v>
      </c>
      <c r="J35" s="28">
        <v>60</v>
      </c>
      <c r="K35" s="28">
        <f t="shared" si="4"/>
        <v>80.25</v>
      </c>
      <c r="L35" s="29"/>
      <c r="M35" s="29"/>
      <c r="N35" s="10" t="s">
        <v>942</v>
      </c>
      <c r="O35" s="10">
        <v>1</v>
      </c>
      <c r="P35" s="10"/>
      <c r="Q35" s="10"/>
      <c r="R35" s="10">
        <v>8275</v>
      </c>
      <c r="S35" s="10" t="s">
        <v>966</v>
      </c>
      <c r="T35" s="10">
        <v>6000</v>
      </c>
      <c r="U35" s="10" t="s">
        <v>838</v>
      </c>
      <c r="V35" s="10">
        <v>4000</v>
      </c>
      <c r="W35" s="10" t="s">
        <v>800</v>
      </c>
      <c r="X35" s="10">
        <v>30</v>
      </c>
      <c r="Y35" s="10">
        <v>1523.27</v>
      </c>
      <c r="Z35" s="10">
        <v>9.5500000000000007</v>
      </c>
      <c r="AA35" s="10">
        <v>0</v>
      </c>
    </row>
    <row r="36" spans="1:27">
      <c r="A36" s="10">
        <v>134</v>
      </c>
      <c r="B36" s="10">
        <v>6632</v>
      </c>
      <c r="C36" s="10" t="s">
        <v>152</v>
      </c>
      <c r="D36" s="10"/>
      <c r="E36" s="10" t="s">
        <v>947</v>
      </c>
      <c r="F36" s="10" t="s">
        <v>948</v>
      </c>
      <c r="G36" s="10"/>
      <c r="H36" s="10">
        <v>132</v>
      </c>
      <c r="I36" s="28">
        <f t="shared" si="3"/>
        <v>19.8</v>
      </c>
      <c r="J36" s="28">
        <v>60</v>
      </c>
      <c r="K36" s="28">
        <f t="shared" si="4"/>
        <v>79.8</v>
      </c>
      <c r="L36" s="29"/>
      <c r="M36" s="29"/>
      <c r="N36" s="10" t="s">
        <v>942</v>
      </c>
      <c r="O36" s="10">
        <v>1</v>
      </c>
      <c r="P36" s="10"/>
      <c r="Q36" s="10"/>
      <c r="R36" s="10">
        <v>7330</v>
      </c>
      <c r="S36" s="10" t="s">
        <v>1235</v>
      </c>
      <c r="T36" s="10">
        <v>5500</v>
      </c>
      <c r="U36" s="10" t="s">
        <v>853</v>
      </c>
      <c r="V36" s="10">
        <v>3500</v>
      </c>
      <c r="W36" s="10" t="s">
        <v>808</v>
      </c>
      <c r="X36" s="10">
        <v>30</v>
      </c>
      <c r="Y36" s="10">
        <v>1523.27</v>
      </c>
      <c r="Z36" s="10">
        <v>9.5500000000000007</v>
      </c>
      <c r="AA36" s="10">
        <v>0</v>
      </c>
    </row>
    <row r="37" spans="1:27">
      <c r="A37" s="10">
        <v>135</v>
      </c>
      <c r="B37" s="10">
        <v>2191</v>
      </c>
      <c r="C37" s="10" t="s">
        <v>1234</v>
      </c>
      <c r="D37" s="10"/>
      <c r="E37" s="10" t="s">
        <v>947</v>
      </c>
      <c r="F37" s="10" t="s">
        <v>948</v>
      </c>
      <c r="G37" s="10"/>
      <c r="H37" s="10">
        <v>121</v>
      </c>
      <c r="I37" s="28">
        <f t="shared" si="3"/>
        <v>18.149999999999999</v>
      </c>
      <c r="J37" s="28">
        <v>60</v>
      </c>
      <c r="K37" s="28">
        <f t="shared" si="4"/>
        <v>78.150000000000006</v>
      </c>
      <c r="L37" s="29"/>
      <c r="M37" s="29"/>
      <c r="N37" s="10" t="s">
        <v>942</v>
      </c>
      <c r="O37" s="10">
        <v>1</v>
      </c>
      <c r="P37" s="10"/>
      <c r="Q37" s="10"/>
      <c r="R37" s="10">
        <v>7330</v>
      </c>
      <c r="S37" s="10" t="s">
        <v>1235</v>
      </c>
      <c r="T37" s="10">
        <v>5500</v>
      </c>
      <c r="U37" s="10" t="s">
        <v>853</v>
      </c>
      <c r="V37" s="10">
        <v>3500</v>
      </c>
      <c r="W37" s="10" t="s">
        <v>808</v>
      </c>
      <c r="X37" s="10">
        <v>30</v>
      </c>
      <c r="Y37" s="10">
        <v>1523.27</v>
      </c>
      <c r="Z37" s="10">
        <v>9.5500000000000007</v>
      </c>
      <c r="AA37" s="10">
        <v>0</v>
      </c>
    </row>
    <row r="38" spans="1:27">
      <c r="A38" s="10">
        <v>136</v>
      </c>
      <c r="B38" s="10">
        <v>6636</v>
      </c>
      <c r="C38" s="10" t="s">
        <v>154</v>
      </c>
      <c r="D38" s="10"/>
      <c r="E38" s="10" t="s">
        <v>947</v>
      </c>
      <c r="F38" s="10" t="s">
        <v>948</v>
      </c>
      <c r="G38" s="10"/>
      <c r="H38" s="10">
        <v>119</v>
      </c>
      <c r="I38" s="28">
        <f t="shared" si="3"/>
        <v>17.849999999999998</v>
      </c>
      <c r="J38" s="28">
        <v>60</v>
      </c>
      <c r="K38" s="28">
        <f t="shared" si="4"/>
        <v>77.849999999999994</v>
      </c>
      <c r="L38" s="29"/>
      <c r="M38" s="29"/>
      <c r="N38" s="10" t="s">
        <v>942</v>
      </c>
      <c r="O38" s="10">
        <v>1</v>
      </c>
      <c r="P38" s="10"/>
      <c r="Q38" s="10"/>
      <c r="R38" s="10">
        <v>5905</v>
      </c>
      <c r="S38" s="10" t="s">
        <v>801</v>
      </c>
      <c r="T38" s="10">
        <v>4500</v>
      </c>
      <c r="U38" s="10" t="s">
        <v>797</v>
      </c>
      <c r="V38" s="10">
        <v>3250</v>
      </c>
      <c r="W38" s="10" t="s">
        <v>802</v>
      </c>
      <c r="X38" s="10">
        <v>30</v>
      </c>
      <c r="Y38" s="10">
        <v>1523.27</v>
      </c>
      <c r="Z38" s="10">
        <v>9.5500000000000007</v>
      </c>
      <c r="AA38" s="10">
        <v>0</v>
      </c>
    </row>
    <row r="39" spans="1:27">
      <c r="A39" s="10">
        <v>137</v>
      </c>
      <c r="B39" s="10">
        <v>5345</v>
      </c>
      <c r="C39" s="10" t="s">
        <v>24</v>
      </c>
      <c r="D39" s="10"/>
      <c r="E39" s="10" t="s">
        <v>947</v>
      </c>
      <c r="F39" s="10" t="s">
        <v>948</v>
      </c>
      <c r="G39" s="10"/>
      <c r="H39" s="10">
        <v>118</v>
      </c>
      <c r="I39" s="28">
        <f t="shared" si="3"/>
        <v>17.7</v>
      </c>
      <c r="J39" s="28">
        <v>60</v>
      </c>
      <c r="K39" s="28">
        <f t="shared" si="4"/>
        <v>77.7</v>
      </c>
      <c r="L39" s="29"/>
      <c r="M39" s="29"/>
      <c r="N39" s="10" t="s">
        <v>942</v>
      </c>
      <c r="O39" s="10">
        <v>1</v>
      </c>
      <c r="P39" s="10"/>
      <c r="Q39" s="10"/>
      <c r="R39" s="10">
        <v>4150</v>
      </c>
      <c r="S39" s="10" t="s">
        <v>1135</v>
      </c>
      <c r="T39" s="10">
        <v>6500</v>
      </c>
      <c r="U39" s="10" t="s">
        <v>1062</v>
      </c>
      <c r="V39" s="10">
        <v>4750</v>
      </c>
      <c r="W39" s="10" t="s">
        <v>814</v>
      </c>
      <c r="X39" s="10">
        <v>30</v>
      </c>
      <c r="Y39" s="10">
        <v>1523.27</v>
      </c>
      <c r="Z39" s="10">
        <v>9.5500000000000007</v>
      </c>
      <c r="AA39" s="10">
        <v>0</v>
      </c>
    </row>
    <row r="40" spans="1:27">
      <c r="A40" s="10">
        <v>138</v>
      </c>
      <c r="B40" s="10">
        <v>2971</v>
      </c>
      <c r="C40" s="10" t="s">
        <v>542</v>
      </c>
      <c r="D40" s="10"/>
      <c r="E40" s="10" t="s">
        <v>947</v>
      </c>
      <c r="F40" s="10" t="s">
        <v>948</v>
      </c>
      <c r="G40" s="10"/>
      <c r="H40" s="10">
        <v>115</v>
      </c>
      <c r="I40" s="28">
        <f t="shared" si="3"/>
        <v>17.25</v>
      </c>
      <c r="J40" s="28">
        <v>60</v>
      </c>
      <c r="K40" s="28">
        <f t="shared" si="4"/>
        <v>77.25</v>
      </c>
      <c r="L40" s="29"/>
      <c r="M40" s="29"/>
      <c r="N40" s="10" t="s">
        <v>942</v>
      </c>
      <c r="O40" s="10">
        <v>1</v>
      </c>
      <c r="P40" s="10"/>
      <c r="Q40" s="10"/>
      <c r="R40" s="10">
        <v>8735</v>
      </c>
      <c r="S40" s="10" t="s">
        <v>805</v>
      </c>
      <c r="T40" s="10">
        <v>5500</v>
      </c>
      <c r="U40" s="10" t="s">
        <v>853</v>
      </c>
      <c r="V40" s="10">
        <v>3250</v>
      </c>
      <c r="W40" s="10" t="s">
        <v>802</v>
      </c>
      <c r="X40" s="10">
        <v>30</v>
      </c>
      <c r="Y40" s="10">
        <v>1523.27</v>
      </c>
      <c r="Z40" s="10">
        <v>9.5500000000000007</v>
      </c>
      <c r="AA40" s="10">
        <v>0</v>
      </c>
    </row>
    <row r="41" spans="1:27">
      <c r="A41" s="10">
        <v>139</v>
      </c>
      <c r="B41" s="10">
        <v>6659</v>
      </c>
      <c r="C41" s="10" t="s">
        <v>161</v>
      </c>
      <c r="D41" s="10"/>
      <c r="E41" s="10" t="s">
        <v>947</v>
      </c>
      <c r="F41" s="10" t="s">
        <v>948</v>
      </c>
      <c r="G41" s="10"/>
      <c r="H41" s="10">
        <v>114</v>
      </c>
      <c r="I41" s="28">
        <f t="shared" si="3"/>
        <v>17.099999999999998</v>
      </c>
      <c r="J41" s="28">
        <v>60</v>
      </c>
      <c r="K41" s="28">
        <f t="shared" si="4"/>
        <v>77.099999999999994</v>
      </c>
      <c r="L41" s="29"/>
      <c r="M41" s="29"/>
      <c r="N41" s="10" t="s">
        <v>942</v>
      </c>
      <c r="O41" s="10">
        <v>1</v>
      </c>
      <c r="P41" s="10"/>
      <c r="Q41" s="10"/>
      <c r="R41" s="10">
        <v>7525</v>
      </c>
      <c r="S41" s="10" t="s">
        <v>431</v>
      </c>
      <c r="T41" s="10">
        <v>5500</v>
      </c>
      <c r="U41" s="10" t="s">
        <v>853</v>
      </c>
      <c r="V41" s="10">
        <v>3000</v>
      </c>
      <c r="W41" s="10" t="s">
        <v>804</v>
      </c>
      <c r="X41" s="10">
        <v>30</v>
      </c>
      <c r="Y41" s="10">
        <v>1523.27</v>
      </c>
      <c r="Z41" s="10">
        <v>9.5500000000000007</v>
      </c>
      <c r="AA41" s="10">
        <v>0</v>
      </c>
    </row>
    <row r="42" spans="1:27">
      <c r="A42" s="10">
        <v>140</v>
      </c>
      <c r="B42" s="10">
        <v>6639</v>
      </c>
      <c r="C42" s="10" t="s">
        <v>155</v>
      </c>
      <c r="D42" s="10"/>
      <c r="E42" s="10" t="s">
        <v>947</v>
      </c>
      <c r="F42" s="10" t="s">
        <v>948</v>
      </c>
      <c r="G42" s="10"/>
      <c r="H42" s="10">
        <v>108</v>
      </c>
      <c r="I42" s="28">
        <f t="shared" si="3"/>
        <v>16.2</v>
      </c>
      <c r="J42" s="28">
        <v>60</v>
      </c>
      <c r="K42" s="28">
        <f t="shared" si="4"/>
        <v>76.2</v>
      </c>
      <c r="L42" s="29"/>
      <c r="M42" s="29"/>
      <c r="N42" s="10" t="s">
        <v>942</v>
      </c>
      <c r="O42" s="10">
        <v>1</v>
      </c>
      <c r="P42" s="10"/>
      <c r="Q42" s="10"/>
      <c r="R42" s="10">
        <v>7150</v>
      </c>
      <c r="S42" s="10" t="s">
        <v>517</v>
      </c>
      <c r="T42" s="10">
        <v>5500</v>
      </c>
      <c r="U42" s="10" t="s">
        <v>853</v>
      </c>
      <c r="V42" s="10">
        <v>2750</v>
      </c>
      <c r="W42" s="10" t="s">
        <v>823</v>
      </c>
      <c r="X42" s="10">
        <v>30</v>
      </c>
      <c r="Y42" s="10">
        <v>1523.27</v>
      </c>
      <c r="Z42" s="10">
        <v>9.5500000000000007</v>
      </c>
      <c r="AA42" s="10">
        <v>0</v>
      </c>
    </row>
    <row r="43" spans="1:27">
      <c r="A43" s="10">
        <v>141</v>
      </c>
      <c r="B43" s="10">
        <v>3191</v>
      </c>
      <c r="C43" s="10" t="s">
        <v>571</v>
      </c>
      <c r="D43" s="10"/>
      <c r="E43" s="10" t="s">
        <v>947</v>
      </c>
      <c r="F43" s="10" t="s">
        <v>948</v>
      </c>
      <c r="G43" s="10">
        <v>40</v>
      </c>
      <c r="H43" s="10">
        <v>0</v>
      </c>
      <c r="I43" s="28">
        <v>40</v>
      </c>
      <c r="J43" s="28">
        <v>36</v>
      </c>
      <c r="K43" s="28">
        <f t="shared" si="4"/>
        <v>76</v>
      </c>
      <c r="L43" s="29"/>
      <c r="M43" s="29"/>
      <c r="N43" s="10" t="s">
        <v>942</v>
      </c>
      <c r="O43" s="10">
        <v>2</v>
      </c>
      <c r="P43" s="10"/>
      <c r="Q43" s="10"/>
      <c r="R43" s="10">
        <v>7990</v>
      </c>
      <c r="S43" s="10" t="s">
        <v>467</v>
      </c>
      <c r="T43" s="10">
        <v>6000</v>
      </c>
      <c r="U43" s="10" t="s">
        <v>838</v>
      </c>
      <c r="V43" s="10">
        <v>3500</v>
      </c>
      <c r="W43" s="10" t="s">
        <v>808</v>
      </c>
      <c r="X43" s="10">
        <v>30</v>
      </c>
      <c r="Y43" s="10">
        <v>1523.27</v>
      </c>
      <c r="Z43" s="10">
        <v>9.5500000000000007</v>
      </c>
      <c r="AA43" s="10">
        <v>0</v>
      </c>
    </row>
    <row r="44" spans="1:27">
      <c r="A44" s="10">
        <v>142</v>
      </c>
      <c r="B44" s="10">
        <v>3888</v>
      </c>
      <c r="C44" s="10" t="s">
        <v>639</v>
      </c>
      <c r="D44" s="10"/>
      <c r="E44" s="10" t="s">
        <v>947</v>
      </c>
      <c r="F44" s="10" t="s">
        <v>948</v>
      </c>
      <c r="G44" s="10">
        <v>40</v>
      </c>
      <c r="H44" s="10"/>
      <c r="I44" s="28">
        <v>40</v>
      </c>
      <c r="J44" s="28">
        <v>36</v>
      </c>
      <c r="K44" s="28">
        <f t="shared" si="4"/>
        <v>76</v>
      </c>
      <c r="L44" s="29"/>
      <c r="M44" s="29"/>
      <c r="N44" s="10" t="s">
        <v>942</v>
      </c>
      <c r="O44" s="10">
        <v>2</v>
      </c>
      <c r="P44" s="10"/>
      <c r="Q44" s="10"/>
      <c r="R44" s="10">
        <v>7990</v>
      </c>
      <c r="S44" s="10" t="s">
        <v>467</v>
      </c>
      <c r="T44" s="10">
        <v>6000</v>
      </c>
      <c r="U44" s="10" t="s">
        <v>838</v>
      </c>
      <c r="V44" s="10">
        <v>3500</v>
      </c>
      <c r="W44" s="10" t="s">
        <v>808</v>
      </c>
      <c r="X44" s="10">
        <v>30</v>
      </c>
      <c r="Y44" s="10">
        <v>1523.27</v>
      </c>
      <c r="Z44" s="10">
        <v>9.5500000000000007</v>
      </c>
      <c r="AA44" s="10">
        <v>0</v>
      </c>
    </row>
    <row r="45" spans="1:27">
      <c r="A45" s="10">
        <v>143</v>
      </c>
      <c r="B45" s="10">
        <v>3919</v>
      </c>
      <c r="C45" s="10" t="s">
        <v>643</v>
      </c>
      <c r="D45" s="10"/>
      <c r="E45" s="10" t="s">
        <v>947</v>
      </c>
      <c r="F45" s="10" t="s">
        <v>948</v>
      </c>
      <c r="G45" s="10">
        <v>40</v>
      </c>
      <c r="H45" s="10">
        <v>0</v>
      </c>
      <c r="I45" s="28">
        <v>40</v>
      </c>
      <c r="J45" s="28">
        <v>36</v>
      </c>
      <c r="K45" s="28">
        <f t="shared" si="4"/>
        <v>76</v>
      </c>
      <c r="L45" s="29"/>
      <c r="M45" s="29"/>
      <c r="N45" s="10" t="s">
        <v>942</v>
      </c>
      <c r="O45" s="10">
        <v>2</v>
      </c>
      <c r="P45" s="10"/>
      <c r="Q45" s="10"/>
      <c r="R45" s="10">
        <v>8350</v>
      </c>
      <c r="S45" s="10" t="s">
        <v>574</v>
      </c>
      <c r="T45" s="10">
        <v>6000</v>
      </c>
      <c r="U45" s="10" t="s">
        <v>838</v>
      </c>
      <c r="V45" s="10">
        <v>4000</v>
      </c>
      <c r="W45" s="10" t="s">
        <v>800</v>
      </c>
      <c r="X45" s="10">
        <v>30</v>
      </c>
      <c r="Y45" s="10">
        <v>1523.27</v>
      </c>
      <c r="Z45" s="10">
        <v>9.5500000000000007</v>
      </c>
      <c r="AA45" s="10">
        <v>0</v>
      </c>
    </row>
    <row r="46" spans="1:27">
      <c r="A46" s="10">
        <v>144</v>
      </c>
      <c r="B46" s="10">
        <v>3962</v>
      </c>
      <c r="C46" s="10" t="s">
        <v>647</v>
      </c>
      <c r="D46" s="10"/>
      <c r="E46" s="10" t="s">
        <v>947</v>
      </c>
      <c r="F46" s="10" t="s">
        <v>948</v>
      </c>
      <c r="G46" s="10">
        <v>40</v>
      </c>
      <c r="H46" s="10"/>
      <c r="I46" s="28">
        <v>40</v>
      </c>
      <c r="J46" s="28">
        <v>36</v>
      </c>
      <c r="K46" s="28">
        <f t="shared" si="4"/>
        <v>76</v>
      </c>
      <c r="L46" s="29"/>
      <c r="M46" s="29"/>
      <c r="N46" s="10" t="s">
        <v>942</v>
      </c>
      <c r="O46" s="10">
        <v>2</v>
      </c>
      <c r="P46" s="10"/>
      <c r="Q46" s="10"/>
      <c r="R46" s="10">
        <v>8245</v>
      </c>
      <c r="S46" s="10" t="s">
        <v>577</v>
      </c>
      <c r="T46" s="10">
        <v>6000</v>
      </c>
      <c r="U46" s="10" t="s">
        <v>838</v>
      </c>
      <c r="V46" s="10">
        <v>3000</v>
      </c>
      <c r="W46" s="10" t="s">
        <v>804</v>
      </c>
      <c r="X46" s="10">
        <v>30</v>
      </c>
      <c r="Y46" s="10">
        <v>1523.27</v>
      </c>
      <c r="Z46" s="10">
        <v>9.5500000000000007</v>
      </c>
      <c r="AA46" s="10">
        <v>0</v>
      </c>
    </row>
    <row r="47" spans="1:27">
      <c r="A47" s="10">
        <v>145</v>
      </c>
      <c r="B47" s="10">
        <v>4010</v>
      </c>
      <c r="C47" s="10" t="s">
        <v>654</v>
      </c>
      <c r="D47" s="10"/>
      <c r="E47" s="10" t="s">
        <v>947</v>
      </c>
      <c r="F47" s="10" t="s">
        <v>948</v>
      </c>
      <c r="G47" s="10">
        <v>40</v>
      </c>
      <c r="H47" s="10"/>
      <c r="I47" s="28">
        <v>40</v>
      </c>
      <c r="J47" s="28">
        <v>36</v>
      </c>
      <c r="K47" s="28">
        <f t="shared" si="4"/>
        <v>76</v>
      </c>
      <c r="L47" s="29"/>
      <c r="M47" s="29"/>
      <c r="N47" s="10" t="s">
        <v>942</v>
      </c>
      <c r="O47" s="10">
        <v>2</v>
      </c>
      <c r="P47" s="10"/>
      <c r="Q47" s="10"/>
      <c r="R47" s="10">
        <v>8350</v>
      </c>
      <c r="S47" s="10" t="s">
        <v>574</v>
      </c>
      <c r="T47" s="10">
        <v>6000</v>
      </c>
      <c r="U47" s="10" t="s">
        <v>838</v>
      </c>
      <c r="V47" s="10">
        <v>4000</v>
      </c>
      <c r="W47" s="10" t="s">
        <v>800</v>
      </c>
      <c r="X47" s="10">
        <v>30</v>
      </c>
      <c r="Y47" s="10">
        <v>1523.27</v>
      </c>
      <c r="Z47" s="10">
        <v>9.5500000000000007</v>
      </c>
      <c r="AA47" s="10">
        <v>0</v>
      </c>
    </row>
    <row r="48" spans="1:27">
      <c r="A48" s="10">
        <v>146</v>
      </c>
      <c r="B48" s="10">
        <v>8078</v>
      </c>
      <c r="C48" s="10" t="s">
        <v>318</v>
      </c>
      <c r="D48" s="10"/>
      <c r="E48" s="10" t="s">
        <v>947</v>
      </c>
      <c r="F48" s="10" t="s">
        <v>948</v>
      </c>
      <c r="G48" s="10"/>
      <c r="H48" s="10">
        <v>93</v>
      </c>
      <c r="I48" s="28">
        <f t="shared" ref="I48:I60" si="5">1.8/12*H48</f>
        <v>13.95</v>
      </c>
      <c r="J48" s="28">
        <v>60</v>
      </c>
      <c r="K48" s="28">
        <f t="shared" si="4"/>
        <v>73.95</v>
      </c>
      <c r="L48" s="29"/>
      <c r="M48" s="29"/>
      <c r="N48" s="10" t="s">
        <v>942</v>
      </c>
      <c r="O48" s="10">
        <v>1</v>
      </c>
      <c r="P48" s="10"/>
      <c r="Q48" s="10"/>
      <c r="R48" s="10">
        <v>7810</v>
      </c>
      <c r="S48" s="10" t="s">
        <v>1220</v>
      </c>
      <c r="T48" s="10">
        <v>6000</v>
      </c>
      <c r="U48" s="10" t="s">
        <v>838</v>
      </c>
      <c r="V48" s="10">
        <v>3250</v>
      </c>
      <c r="W48" s="10" t="s">
        <v>802</v>
      </c>
      <c r="X48" s="10">
        <v>30</v>
      </c>
      <c r="Y48" s="10">
        <v>1523.27</v>
      </c>
      <c r="Z48" s="10">
        <v>9.5500000000000007</v>
      </c>
      <c r="AA48" s="10">
        <v>0</v>
      </c>
    </row>
    <row r="49" spans="1:27">
      <c r="A49" s="10">
        <v>147</v>
      </c>
      <c r="B49" s="10">
        <v>6621</v>
      </c>
      <c r="C49" s="10" t="s">
        <v>145</v>
      </c>
      <c r="D49" s="10"/>
      <c r="E49" s="10" t="s">
        <v>947</v>
      </c>
      <c r="F49" s="10" t="s">
        <v>948</v>
      </c>
      <c r="G49" s="10"/>
      <c r="H49" s="10">
        <v>93</v>
      </c>
      <c r="I49" s="28">
        <f t="shared" si="5"/>
        <v>13.95</v>
      </c>
      <c r="J49" s="28">
        <v>60</v>
      </c>
      <c r="K49" s="28">
        <f t="shared" si="4"/>
        <v>73.95</v>
      </c>
      <c r="L49" s="29"/>
      <c r="M49" s="29"/>
      <c r="N49" s="10" t="s">
        <v>942</v>
      </c>
      <c r="O49" s="10">
        <v>1</v>
      </c>
      <c r="P49" s="10"/>
      <c r="Q49" s="10"/>
      <c r="R49" s="10">
        <v>7601</v>
      </c>
      <c r="S49" s="10" t="s">
        <v>421</v>
      </c>
      <c r="T49" s="10">
        <v>5500</v>
      </c>
      <c r="U49" s="10" t="s">
        <v>853</v>
      </c>
      <c r="V49" s="10">
        <v>4000</v>
      </c>
      <c r="W49" s="10" t="s">
        <v>800</v>
      </c>
      <c r="X49" s="10">
        <v>30</v>
      </c>
      <c r="Y49" s="10">
        <v>1523.27</v>
      </c>
      <c r="Z49" s="10">
        <v>9.5500000000000007</v>
      </c>
      <c r="AA49" s="10">
        <v>0</v>
      </c>
    </row>
    <row r="50" spans="1:27">
      <c r="A50" s="10">
        <v>148</v>
      </c>
      <c r="B50" s="10">
        <v>7625</v>
      </c>
      <c r="C50" s="10" t="s">
        <v>270</v>
      </c>
      <c r="D50" s="10"/>
      <c r="E50" s="10" t="s">
        <v>947</v>
      </c>
      <c r="F50" s="10" t="s">
        <v>948</v>
      </c>
      <c r="G50" s="10"/>
      <c r="H50" s="10">
        <v>90</v>
      </c>
      <c r="I50" s="28">
        <f t="shared" si="5"/>
        <v>13.5</v>
      </c>
      <c r="J50" s="28">
        <v>60</v>
      </c>
      <c r="K50" s="28">
        <f t="shared" si="4"/>
        <v>73.5</v>
      </c>
      <c r="L50" s="29"/>
      <c r="M50" s="29"/>
      <c r="N50" s="10" t="s">
        <v>942</v>
      </c>
      <c r="O50" s="10">
        <v>0</v>
      </c>
      <c r="P50" s="10"/>
      <c r="Q50" s="10"/>
      <c r="R50" s="10">
        <v>6595</v>
      </c>
      <c r="S50" s="10" t="s">
        <v>1117</v>
      </c>
      <c r="T50" s="10">
        <v>5000</v>
      </c>
      <c r="U50" s="10" t="s">
        <v>817</v>
      </c>
      <c r="V50" s="10">
        <v>3250</v>
      </c>
      <c r="W50" s="10" t="s">
        <v>802</v>
      </c>
      <c r="X50" s="10">
        <v>30</v>
      </c>
      <c r="Y50" s="10">
        <v>1523.27</v>
      </c>
      <c r="Z50" s="10">
        <v>9.5500000000000007</v>
      </c>
      <c r="AA50" s="10">
        <v>0</v>
      </c>
    </row>
    <row r="51" spans="1:27">
      <c r="A51" s="10">
        <v>149</v>
      </c>
      <c r="B51" s="10">
        <v>6658</v>
      </c>
      <c r="C51" s="10" t="s">
        <v>160</v>
      </c>
      <c r="D51" s="10"/>
      <c r="E51" s="10" t="s">
        <v>947</v>
      </c>
      <c r="F51" s="10" t="s">
        <v>948</v>
      </c>
      <c r="G51" s="10"/>
      <c r="H51" s="10">
        <v>85</v>
      </c>
      <c r="I51" s="28">
        <f t="shared" si="5"/>
        <v>12.75</v>
      </c>
      <c r="J51" s="28">
        <v>60</v>
      </c>
      <c r="K51" s="28">
        <f t="shared" si="4"/>
        <v>72.75</v>
      </c>
      <c r="L51" s="29"/>
      <c r="M51" s="29"/>
      <c r="N51" s="10" t="s">
        <v>942</v>
      </c>
      <c r="O51" s="10">
        <v>1</v>
      </c>
      <c r="P51" s="10"/>
      <c r="Q51" s="10"/>
      <c r="R51" s="10">
        <v>7165</v>
      </c>
      <c r="S51" s="10" t="s">
        <v>1188</v>
      </c>
      <c r="T51" s="10">
        <v>5500</v>
      </c>
      <c r="U51" s="10" t="s">
        <v>853</v>
      </c>
      <c r="V51" s="10">
        <v>3250</v>
      </c>
      <c r="W51" s="10" t="s">
        <v>802</v>
      </c>
      <c r="X51" s="10">
        <v>30</v>
      </c>
      <c r="Y51" s="10">
        <v>1523.27</v>
      </c>
      <c r="Z51" s="10">
        <v>9.5500000000000007</v>
      </c>
      <c r="AA51" s="10">
        <v>0</v>
      </c>
    </row>
    <row r="52" spans="1:27">
      <c r="A52" s="10">
        <v>150</v>
      </c>
      <c r="B52" s="10">
        <v>7540</v>
      </c>
      <c r="C52" s="10" t="s">
        <v>251</v>
      </c>
      <c r="D52" s="10"/>
      <c r="E52" s="10" t="s">
        <v>947</v>
      </c>
      <c r="F52" s="10" t="s">
        <v>948</v>
      </c>
      <c r="G52" s="10"/>
      <c r="H52" s="10">
        <v>85</v>
      </c>
      <c r="I52" s="28">
        <f t="shared" si="5"/>
        <v>12.75</v>
      </c>
      <c r="J52" s="28">
        <v>60</v>
      </c>
      <c r="K52" s="28">
        <f t="shared" si="4"/>
        <v>72.75</v>
      </c>
      <c r="L52" s="29"/>
      <c r="M52" s="29"/>
      <c r="N52" s="10" t="s">
        <v>942</v>
      </c>
      <c r="O52" s="10">
        <v>1</v>
      </c>
      <c r="P52" s="10"/>
      <c r="Q52" s="10"/>
      <c r="R52" s="10">
        <v>6745</v>
      </c>
      <c r="S52" s="10" t="s">
        <v>1069</v>
      </c>
      <c r="T52" s="10">
        <v>5000</v>
      </c>
      <c r="U52" s="10" t="s">
        <v>817</v>
      </c>
      <c r="V52" s="10">
        <v>3500</v>
      </c>
      <c r="W52" s="10" t="s">
        <v>808</v>
      </c>
      <c r="X52" s="10">
        <v>30</v>
      </c>
      <c r="Y52" s="10">
        <v>1523.27</v>
      </c>
      <c r="Z52" s="10">
        <v>9.5500000000000007</v>
      </c>
      <c r="AA52" s="10">
        <v>0</v>
      </c>
    </row>
    <row r="53" spans="1:27">
      <c r="A53" s="10">
        <v>151</v>
      </c>
      <c r="B53" s="10">
        <v>759</v>
      </c>
      <c r="C53" s="10" t="s">
        <v>1027</v>
      </c>
      <c r="D53" s="10"/>
      <c r="E53" s="10" t="s">
        <v>947</v>
      </c>
      <c r="F53" s="10" t="s">
        <v>948</v>
      </c>
      <c r="G53" s="10"/>
      <c r="H53" s="10">
        <v>85</v>
      </c>
      <c r="I53" s="28">
        <f t="shared" si="5"/>
        <v>12.75</v>
      </c>
      <c r="J53" s="28">
        <v>60</v>
      </c>
      <c r="K53" s="28">
        <f t="shared" si="4"/>
        <v>72.75</v>
      </c>
      <c r="L53" s="29"/>
      <c r="M53" s="29"/>
      <c r="N53" s="10" t="s">
        <v>942</v>
      </c>
      <c r="O53" s="10">
        <v>2</v>
      </c>
      <c r="P53" s="10"/>
      <c r="Q53" s="10"/>
      <c r="R53" s="10">
        <v>5905</v>
      </c>
      <c r="S53" s="10" t="s">
        <v>801</v>
      </c>
      <c r="T53" s="10">
        <v>4500</v>
      </c>
      <c r="U53" s="10" t="s">
        <v>797</v>
      </c>
      <c r="V53" s="10">
        <v>3250</v>
      </c>
      <c r="W53" s="10" t="s">
        <v>802</v>
      </c>
      <c r="X53" s="10">
        <v>30</v>
      </c>
      <c r="Y53" s="10">
        <v>1523.27</v>
      </c>
      <c r="Z53" s="10">
        <v>9.5500000000000007</v>
      </c>
      <c r="AA53" s="10">
        <v>0</v>
      </c>
    </row>
    <row r="54" spans="1:27">
      <c r="A54" s="10">
        <v>152</v>
      </c>
      <c r="B54" s="10">
        <v>6664</v>
      </c>
      <c r="C54" s="23" t="s">
        <v>163</v>
      </c>
      <c r="D54" s="10"/>
      <c r="E54" s="10" t="s">
        <v>947</v>
      </c>
      <c r="F54" s="10" t="s">
        <v>948</v>
      </c>
      <c r="G54" s="10"/>
      <c r="H54" s="10">
        <v>84</v>
      </c>
      <c r="I54" s="28">
        <f>1.8/12*H54</f>
        <v>12.6</v>
      </c>
      <c r="J54" s="28">
        <v>60</v>
      </c>
      <c r="K54" s="28">
        <f>I54+J54</f>
        <v>72.599999999999994</v>
      </c>
      <c r="L54" s="29"/>
      <c r="M54" s="29">
        <v>237</v>
      </c>
      <c r="N54" s="10" t="s">
        <v>942</v>
      </c>
      <c r="O54" s="10">
        <v>1</v>
      </c>
      <c r="P54" s="10"/>
      <c r="Q54" s="10"/>
      <c r="R54" s="10">
        <v>7495</v>
      </c>
      <c r="S54" s="10" t="s">
        <v>414</v>
      </c>
      <c r="T54" s="10">
        <v>5500</v>
      </c>
      <c r="U54" s="10" t="s">
        <v>853</v>
      </c>
      <c r="V54" s="10">
        <v>3000</v>
      </c>
      <c r="W54" s="10" t="s">
        <v>804</v>
      </c>
      <c r="X54" s="10">
        <v>30</v>
      </c>
      <c r="Y54" s="10">
        <v>1523.27</v>
      </c>
      <c r="Z54" s="10">
        <v>9.5500000000000007</v>
      </c>
      <c r="AA54" s="10">
        <v>0</v>
      </c>
    </row>
    <row r="55" spans="1:27">
      <c r="A55" s="10">
        <v>153</v>
      </c>
      <c r="B55" s="10">
        <v>5131</v>
      </c>
      <c r="C55" s="10" t="s">
        <v>762</v>
      </c>
      <c r="D55" s="10"/>
      <c r="E55" s="10" t="s">
        <v>947</v>
      </c>
      <c r="F55" s="10" t="s">
        <v>948</v>
      </c>
      <c r="G55" s="10"/>
      <c r="H55" s="10">
        <v>228</v>
      </c>
      <c r="I55" s="28">
        <f t="shared" si="5"/>
        <v>34.199999999999996</v>
      </c>
      <c r="J55" s="28">
        <v>36</v>
      </c>
      <c r="K55" s="28">
        <f t="shared" si="4"/>
        <v>70.199999999999989</v>
      </c>
      <c r="L55" s="29"/>
      <c r="M55" s="29"/>
      <c r="N55" s="10" t="s">
        <v>942</v>
      </c>
      <c r="O55" s="10">
        <v>1</v>
      </c>
      <c r="P55" s="10"/>
      <c r="Q55" s="10"/>
      <c r="R55" s="10">
        <v>8305</v>
      </c>
      <c r="S55" s="10" t="s">
        <v>1202</v>
      </c>
      <c r="T55" s="10">
        <v>6000</v>
      </c>
      <c r="U55" s="10" t="s">
        <v>838</v>
      </c>
      <c r="V55" s="10">
        <v>4000</v>
      </c>
      <c r="W55" s="10" t="s">
        <v>800</v>
      </c>
      <c r="X55" s="10">
        <v>30</v>
      </c>
      <c r="Y55" s="10">
        <v>1523.27</v>
      </c>
      <c r="Z55" s="10">
        <v>9.5500000000000007</v>
      </c>
      <c r="AA55" s="10">
        <v>0</v>
      </c>
    </row>
    <row r="56" spans="1:27">
      <c r="A56" s="10">
        <v>154</v>
      </c>
      <c r="B56" s="10">
        <v>3011</v>
      </c>
      <c r="C56" s="10" t="s">
        <v>544</v>
      </c>
      <c r="D56" s="10"/>
      <c r="E56" s="10" t="s">
        <v>947</v>
      </c>
      <c r="F56" s="10" t="s">
        <v>948</v>
      </c>
      <c r="G56" s="10"/>
      <c r="H56" s="10">
        <v>137</v>
      </c>
      <c r="I56" s="28">
        <f t="shared" si="5"/>
        <v>20.55</v>
      </c>
      <c r="J56" s="28">
        <v>48</v>
      </c>
      <c r="K56" s="28">
        <f t="shared" si="4"/>
        <v>68.55</v>
      </c>
      <c r="L56" s="29"/>
      <c r="M56" s="29"/>
      <c r="N56" s="10" t="s">
        <v>942</v>
      </c>
      <c r="O56" s="10">
        <v>1</v>
      </c>
      <c r="P56" s="10"/>
      <c r="Q56" s="10"/>
      <c r="R56" s="10">
        <v>6010</v>
      </c>
      <c r="S56" s="10" t="s">
        <v>846</v>
      </c>
      <c r="T56" s="10">
        <v>4500</v>
      </c>
      <c r="U56" s="10" t="s">
        <v>797</v>
      </c>
      <c r="V56" s="10">
        <v>3250</v>
      </c>
      <c r="W56" s="10" t="s">
        <v>802</v>
      </c>
      <c r="X56" s="10">
        <v>30</v>
      </c>
      <c r="Y56" s="10">
        <v>1523.27</v>
      </c>
      <c r="Z56" s="10">
        <v>9.5500000000000007</v>
      </c>
      <c r="AA56" s="10">
        <v>0</v>
      </c>
    </row>
    <row r="57" spans="1:27">
      <c r="A57" s="10">
        <v>155</v>
      </c>
      <c r="B57" s="10">
        <v>8185</v>
      </c>
      <c r="C57" s="10" t="s">
        <v>356</v>
      </c>
      <c r="D57" s="10"/>
      <c r="E57" s="10" t="s">
        <v>947</v>
      </c>
      <c r="F57" s="10" t="s">
        <v>948</v>
      </c>
      <c r="G57" s="10"/>
      <c r="H57" s="10">
        <v>98</v>
      </c>
      <c r="I57" s="28">
        <f t="shared" si="5"/>
        <v>14.7</v>
      </c>
      <c r="J57" s="28">
        <v>48</v>
      </c>
      <c r="K57" s="28">
        <f t="shared" si="4"/>
        <v>62.7</v>
      </c>
      <c r="L57" s="29"/>
      <c r="M57" s="29"/>
      <c r="N57" s="10" t="s">
        <v>942</v>
      </c>
      <c r="O57" s="10">
        <v>1</v>
      </c>
      <c r="P57" s="10"/>
      <c r="Q57" s="10"/>
      <c r="R57" s="10">
        <v>7990</v>
      </c>
      <c r="S57" s="10" t="s">
        <v>467</v>
      </c>
      <c r="T57" s="10">
        <v>6000</v>
      </c>
      <c r="U57" s="10" t="s">
        <v>838</v>
      </c>
      <c r="V57" s="10">
        <v>3500</v>
      </c>
      <c r="W57" s="10" t="s">
        <v>808</v>
      </c>
      <c r="X57" s="10">
        <v>30</v>
      </c>
      <c r="Y57" s="10">
        <v>1523.27</v>
      </c>
      <c r="Z57" s="10">
        <v>9.5500000000000007</v>
      </c>
      <c r="AA57" s="10">
        <v>0</v>
      </c>
    </row>
    <row r="58" spans="1:27">
      <c r="A58" s="10">
        <v>156</v>
      </c>
      <c r="B58" s="10">
        <v>2190</v>
      </c>
      <c r="C58" s="10" t="s">
        <v>1232</v>
      </c>
      <c r="D58" s="10"/>
      <c r="E58" s="10" t="s">
        <v>947</v>
      </c>
      <c r="F58" s="10" t="s">
        <v>948</v>
      </c>
      <c r="G58" s="10"/>
      <c r="H58" s="10">
        <v>95</v>
      </c>
      <c r="I58" s="28">
        <f t="shared" si="5"/>
        <v>14.25</v>
      </c>
      <c r="J58" s="28">
        <v>48</v>
      </c>
      <c r="K58" s="28">
        <f t="shared" si="4"/>
        <v>62.25</v>
      </c>
      <c r="L58" s="29"/>
      <c r="M58" s="29"/>
      <c r="N58" s="10" t="s">
        <v>942</v>
      </c>
      <c r="O58" s="10">
        <v>0</v>
      </c>
      <c r="P58" s="10"/>
      <c r="Q58" s="10"/>
      <c r="R58" s="10">
        <v>4705</v>
      </c>
      <c r="S58" s="10" t="s">
        <v>1233</v>
      </c>
      <c r="T58" s="10">
        <v>4000</v>
      </c>
      <c r="U58" s="10" t="s">
        <v>819</v>
      </c>
      <c r="V58" s="10">
        <v>2000</v>
      </c>
      <c r="W58" s="10" t="s">
        <v>828</v>
      </c>
      <c r="X58" s="10">
        <v>30</v>
      </c>
      <c r="Y58" s="10">
        <v>1523.27</v>
      </c>
      <c r="Z58" s="10">
        <v>9.5500000000000007</v>
      </c>
      <c r="AA58" s="10">
        <v>0</v>
      </c>
    </row>
    <row r="59" spans="1:27">
      <c r="A59" s="10">
        <v>157</v>
      </c>
      <c r="B59" s="10">
        <v>8183</v>
      </c>
      <c r="C59" s="10" t="s">
        <v>354</v>
      </c>
      <c r="D59" s="10"/>
      <c r="E59" s="10" t="s">
        <v>947</v>
      </c>
      <c r="F59" s="10" t="s">
        <v>948</v>
      </c>
      <c r="G59" s="10"/>
      <c r="H59" s="10">
        <v>84</v>
      </c>
      <c r="I59" s="28">
        <f t="shared" si="5"/>
        <v>12.6</v>
      </c>
      <c r="J59" s="28">
        <v>48</v>
      </c>
      <c r="K59" s="28">
        <f t="shared" si="4"/>
        <v>60.6</v>
      </c>
      <c r="L59" s="29"/>
      <c r="M59" s="29"/>
      <c r="N59" s="10" t="s">
        <v>942</v>
      </c>
      <c r="O59" s="10">
        <v>1</v>
      </c>
      <c r="P59" s="10"/>
      <c r="Q59" s="10"/>
      <c r="R59" s="10">
        <v>7990</v>
      </c>
      <c r="S59" s="10" t="s">
        <v>467</v>
      </c>
      <c r="T59" s="10">
        <v>6000</v>
      </c>
      <c r="U59" s="10" t="s">
        <v>838</v>
      </c>
      <c r="V59" s="10">
        <v>3500</v>
      </c>
      <c r="W59" s="10" t="s">
        <v>808</v>
      </c>
      <c r="X59" s="10">
        <v>30</v>
      </c>
      <c r="Y59" s="10">
        <v>1523.27</v>
      </c>
      <c r="Z59" s="10">
        <v>9.5500000000000007</v>
      </c>
      <c r="AA59" s="10">
        <v>0</v>
      </c>
    </row>
    <row r="60" spans="1:27">
      <c r="A60" s="10">
        <v>158</v>
      </c>
      <c r="B60" s="10">
        <v>5121</v>
      </c>
      <c r="C60" s="10" t="s">
        <v>759</v>
      </c>
      <c r="D60" s="10"/>
      <c r="E60" s="10" t="s">
        <v>947</v>
      </c>
      <c r="F60" s="10" t="s">
        <v>948</v>
      </c>
      <c r="G60" s="10"/>
      <c r="H60" s="10">
        <v>228</v>
      </c>
      <c r="I60" s="28">
        <f t="shared" si="5"/>
        <v>34.199999999999996</v>
      </c>
      <c r="J60" s="28">
        <v>12</v>
      </c>
      <c r="K60" s="28">
        <f t="shared" si="4"/>
        <v>46.199999999999996</v>
      </c>
      <c r="L60" s="29"/>
      <c r="M60" s="29"/>
      <c r="N60" s="10" t="s">
        <v>942</v>
      </c>
      <c r="O60" s="10">
        <v>1</v>
      </c>
      <c r="P60" s="10"/>
      <c r="Q60" s="10"/>
      <c r="R60" s="10">
        <v>8245</v>
      </c>
      <c r="S60" s="10" t="s">
        <v>577</v>
      </c>
      <c r="T60" s="10">
        <v>6000</v>
      </c>
      <c r="U60" s="10" t="s">
        <v>838</v>
      </c>
      <c r="V60" s="10">
        <v>3000</v>
      </c>
      <c r="W60" s="10" t="s">
        <v>804</v>
      </c>
      <c r="X60" s="10">
        <v>30</v>
      </c>
      <c r="Y60" s="10">
        <v>1523.27</v>
      </c>
      <c r="Z60" s="10">
        <v>9.5500000000000007</v>
      </c>
      <c r="AA60" s="10">
        <v>0</v>
      </c>
    </row>
    <row r="777" spans="16:16">
      <c r="P777" s="1" t="s">
        <v>823</v>
      </c>
    </row>
  </sheetData>
  <autoFilter ref="B1:AA61">
    <filterColumn colId="9"/>
    <filterColumn colId="10"/>
    <filterColumn colId="11"/>
  </autoFilter>
  <sortState ref="A2:AM160">
    <sortCondition descending="1" ref="K2:K160"/>
    <sortCondition descending="1" ref="L2:L160"/>
    <sortCondition descending="1" ref="M2:M160"/>
  </sortState>
  <pageMargins left="0.42" right="0.2" top="0.51" bottom="0.32" header="0.49" footer="0.4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2"/>
  <sheetViews>
    <sheetView topLeftCell="I1" workbookViewId="0">
      <selection activeCell="AC1" sqref="AC1:AR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7109375" style="1" bestFit="1" customWidth="1"/>
    <col min="4" max="4" width="9.28515625" style="1" hidden="1" customWidth="1"/>
    <col min="5" max="5" width="4.5703125" style="1" hidden="1" customWidth="1"/>
    <col min="6" max="6" width="28.42578125" style="1" bestFit="1" customWidth="1"/>
    <col min="7" max="8" width="7.28515625" style="1" hidden="1" customWidth="1"/>
    <col min="9" max="9" width="6.28515625" style="4" customWidth="1"/>
    <col min="10" max="10" width="6" style="4" customWidth="1"/>
    <col min="11" max="11" width="6.28515625" style="4" customWidth="1"/>
    <col min="12" max="12" width="4.85546875" style="8" customWidth="1"/>
    <col min="13" max="13" width="4.28515625" style="8" customWidth="1"/>
    <col min="14" max="14" width="12.7109375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16384" width="9.140625" style="1"/>
  </cols>
  <sheetData>
    <row r="1" spans="1:28" s="12" customFormat="1" ht="117" customHeight="1">
      <c r="A1" s="16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25" t="s">
        <v>1252</v>
      </c>
      <c r="L1" s="26" t="s">
        <v>1254</v>
      </c>
      <c r="M1" s="26" t="s">
        <v>1257</v>
      </c>
      <c r="N1" s="25" t="s">
        <v>1248</v>
      </c>
      <c r="O1" s="16" t="s">
        <v>780</v>
      </c>
      <c r="P1" s="17" t="s">
        <v>1267</v>
      </c>
      <c r="Q1" s="16" t="s">
        <v>781</v>
      </c>
      <c r="R1" s="16" t="s">
        <v>782</v>
      </c>
      <c r="S1" s="16" t="s">
        <v>783</v>
      </c>
      <c r="T1" s="24" t="s">
        <v>784</v>
      </c>
      <c r="U1" s="16" t="s">
        <v>785</v>
      </c>
      <c r="V1" s="24" t="s">
        <v>786</v>
      </c>
      <c r="W1" s="16" t="s">
        <v>787</v>
      </c>
      <c r="X1" s="24" t="s">
        <v>788</v>
      </c>
      <c r="Y1" s="27" t="s">
        <v>789</v>
      </c>
      <c r="Z1" s="27" t="s">
        <v>790</v>
      </c>
      <c r="AA1" s="27" t="s">
        <v>791</v>
      </c>
      <c r="AB1" s="27" t="s">
        <v>792</v>
      </c>
    </row>
    <row r="2" spans="1:28">
      <c r="A2" s="10">
        <v>33</v>
      </c>
      <c r="B2" s="10">
        <v>5032</v>
      </c>
      <c r="C2" s="10" t="s">
        <v>740</v>
      </c>
      <c r="D2" s="10"/>
      <c r="E2" s="10" t="s">
        <v>1079</v>
      </c>
      <c r="F2" s="10" t="s">
        <v>1080</v>
      </c>
      <c r="G2" s="10"/>
      <c r="H2" s="10">
        <v>246</v>
      </c>
      <c r="I2" s="28">
        <f t="shared" ref="I2:I11" si="0">1.8/12*H2</f>
        <v>36.9</v>
      </c>
      <c r="J2" s="28">
        <v>60</v>
      </c>
      <c r="K2" s="28">
        <f t="shared" ref="K2:K21" si="1">I2+J2</f>
        <v>96.9</v>
      </c>
      <c r="L2" s="29">
        <v>60</v>
      </c>
      <c r="M2" s="29"/>
      <c r="N2" s="30"/>
      <c r="O2" s="10" t="s">
        <v>942</v>
      </c>
      <c r="P2" s="10">
        <v>2</v>
      </c>
      <c r="Q2" s="10"/>
      <c r="R2" s="10"/>
      <c r="S2" s="10">
        <v>4390</v>
      </c>
      <c r="T2" s="10" t="s">
        <v>611</v>
      </c>
      <c r="U2" s="10">
        <v>1000</v>
      </c>
      <c r="V2" s="10" t="s">
        <v>949</v>
      </c>
      <c r="W2" s="10">
        <v>1500</v>
      </c>
      <c r="X2" s="10" t="s">
        <v>1006</v>
      </c>
      <c r="Y2" s="10">
        <v>30</v>
      </c>
      <c r="Z2" s="10">
        <v>1523.27</v>
      </c>
      <c r="AA2" s="10">
        <v>9.5500000000000007</v>
      </c>
      <c r="AB2" s="10">
        <v>0</v>
      </c>
    </row>
    <row r="3" spans="1:28">
      <c r="A3" s="10">
        <v>34</v>
      </c>
      <c r="B3" s="10">
        <v>2950</v>
      </c>
      <c r="C3" s="10" t="s">
        <v>536</v>
      </c>
      <c r="D3" s="10"/>
      <c r="E3" s="10" t="s">
        <v>537</v>
      </c>
      <c r="F3" s="10" t="s">
        <v>538</v>
      </c>
      <c r="G3" s="10"/>
      <c r="H3" s="10">
        <v>246</v>
      </c>
      <c r="I3" s="28">
        <f t="shared" si="0"/>
        <v>36.9</v>
      </c>
      <c r="J3" s="28">
        <v>60</v>
      </c>
      <c r="K3" s="28">
        <f t="shared" si="1"/>
        <v>96.9</v>
      </c>
      <c r="L3" s="29">
        <v>60</v>
      </c>
      <c r="M3" s="29"/>
      <c r="N3" s="30"/>
      <c r="O3" s="10" t="s">
        <v>942</v>
      </c>
      <c r="P3" s="10">
        <v>2</v>
      </c>
      <c r="Q3" s="10"/>
      <c r="R3" s="10"/>
      <c r="S3" s="10">
        <v>7450</v>
      </c>
      <c r="T3" s="10" t="s">
        <v>419</v>
      </c>
      <c r="U3" s="10">
        <v>5500</v>
      </c>
      <c r="V3" s="10" t="s">
        <v>853</v>
      </c>
      <c r="W3" s="10">
        <v>4500</v>
      </c>
      <c r="X3" s="10" t="s">
        <v>806</v>
      </c>
      <c r="Y3" s="10">
        <v>30</v>
      </c>
      <c r="Z3" s="10">
        <v>1523.27</v>
      </c>
      <c r="AA3" s="10">
        <v>9.5500000000000007</v>
      </c>
      <c r="AB3" s="10">
        <v>0</v>
      </c>
    </row>
    <row r="4" spans="1:28">
      <c r="A4" s="10">
        <v>35</v>
      </c>
      <c r="B4" s="10">
        <v>816</v>
      </c>
      <c r="C4" s="10" t="s">
        <v>1038</v>
      </c>
      <c r="D4" s="10"/>
      <c r="E4" s="10" t="s">
        <v>1013</v>
      </c>
      <c r="F4" s="10" t="s">
        <v>1014</v>
      </c>
      <c r="G4" s="10"/>
      <c r="H4" s="10">
        <v>245</v>
      </c>
      <c r="I4" s="28">
        <f t="shared" si="0"/>
        <v>36.75</v>
      </c>
      <c r="J4" s="28">
        <v>60</v>
      </c>
      <c r="K4" s="28">
        <f t="shared" si="1"/>
        <v>96.75</v>
      </c>
      <c r="L4" s="29">
        <v>60</v>
      </c>
      <c r="M4" s="29"/>
      <c r="N4" s="30"/>
      <c r="O4" s="10" t="s">
        <v>942</v>
      </c>
      <c r="P4" s="10">
        <v>2</v>
      </c>
      <c r="Q4" s="10"/>
      <c r="R4" s="10"/>
      <c r="S4" s="10">
        <v>5890</v>
      </c>
      <c r="T4" s="10" t="s">
        <v>870</v>
      </c>
      <c r="U4" s="10">
        <v>4500</v>
      </c>
      <c r="V4" s="10" t="s">
        <v>797</v>
      </c>
      <c r="W4" s="10">
        <v>2750</v>
      </c>
      <c r="X4" s="10" t="s">
        <v>823</v>
      </c>
      <c r="Y4" s="10">
        <v>30</v>
      </c>
      <c r="Z4" s="10">
        <v>1523.27</v>
      </c>
      <c r="AA4" s="10">
        <v>9.5500000000000007</v>
      </c>
      <c r="AB4" s="10">
        <v>0</v>
      </c>
    </row>
    <row r="5" spans="1:28">
      <c r="A5" s="10">
        <v>36</v>
      </c>
      <c r="B5" s="10">
        <v>5033</v>
      </c>
      <c r="C5" s="10" t="s">
        <v>741</v>
      </c>
      <c r="D5" s="10"/>
      <c r="E5" s="10" t="s">
        <v>742</v>
      </c>
      <c r="F5" s="10" t="s">
        <v>743</v>
      </c>
      <c r="G5" s="10"/>
      <c r="H5" s="10">
        <v>243</v>
      </c>
      <c r="I5" s="28">
        <f t="shared" si="0"/>
        <v>36.449999999999996</v>
      </c>
      <c r="J5" s="28">
        <v>60</v>
      </c>
      <c r="K5" s="28">
        <f t="shared" si="1"/>
        <v>96.449999999999989</v>
      </c>
      <c r="L5" s="29">
        <v>89</v>
      </c>
      <c r="M5" s="29"/>
      <c r="N5" s="30"/>
      <c r="O5" s="10" t="s">
        <v>942</v>
      </c>
      <c r="P5" s="10">
        <v>2</v>
      </c>
      <c r="Q5" s="10"/>
      <c r="R5" s="10"/>
      <c r="S5" s="10">
        <v>4601</v>
      </c>
      <c r="T5" s="10" t="s">
        <v>564</v>
      </c>
      <c r="U5" s="10">
        <v>6000</v>
      </c>
      <c r="V5" s="10" t="s">
        <v>838</v>
      </c>
      <c r="W5" s="10">
        <v>1500</v>
      </c>
      <c r="X5" s="10" t="s">
        <v>1006</v>
      </c>
      <c r="Y5" s="10">
        <v>30</v>
      </c>
      <c r="Z5" s="10">
        <v>1523.27</v>
      </c>
      <c r="AA5" s="10">
        <v>9.5500000000000007</v>
      </c>
      <c r="AB5" s="10">
        <v>0</v>
      </c>
    </row>
    <row r="6" spans="1:28">
      <c r="A6" s="10">
        <v>37</v>
      </c>
      <c r="B6" s="10">
        <v>822</v>
      </c>
      <c r="C6" s="10" t="s">
        <v>1041</v>
      </c>
      <c r="D6" s="10"/>
      <c r="E6" s="10" t="s">
        <v>1015</v>
      </c>
      <c r="F6" s="10" t="s">
        <v>1016</v>
      </c>
      <c r="G6" s="10"/>
      <c r="H6" s="10">
        <v>238</v>
      </c>
      <c r="I6" s="28">
        <f t="shared" si="0"/>
        <v>35.699999999999996</v>
      </c>
      <c r="J6" s="28">
        <v>60</v>
      </c>
      <c r="K6" s="28">
        <f t="shared" si="1"/>
        <v>95.699999999999989</v>
      </c>
      <c r="L6" s="29">
        <v>60</v>
      </c>
      <c r="M6" s="29"/>
      <c r="N6" s="30"/>
      <c r="O6" s="10" t="s">
        <v>942</v>
      </c>
      <c r="P6" s="10">
        <v>2</v>
      </c>
      <c r="Q6" s="10"/>
      <c r="R6" s="10"/>
      <c r="S6" s="10">
        <v>5875</v>
      </c>
      <c r="T6" s="10" t="s">
        <v>1017</v>
      </c>
      <c r="U6" s="10">
        <v>4500</v>
      </c>
      <c r="V6" s="10" t="s">
        <v>797</v>
      </c>
      <c r="W6" s="10">
        <v>2750</v>
      </c>
      <c r="X6" s="10" t="s">
        <v>823</v>
      </c>
      <c r="Y6" s="10">
        <v>30</v>
      </c>
      <c r="Z6" s="10">
        <v>1523.27</v>
      </c>
      <c r="AA6" s="10">
        <v>9.5500000000000007</v>
      </c>
      <c r="AB6" s="10">
        <v>0</v>
      </c>
    </row>
    <row r="7" spans="1:28">
      <c r="A7" s="10">
        <v>38</v>
      </c>
      <c r="B7" s="10">
        <v>6023</v>
      </c>
      <c r="C7" s="10" t="s">
        <v>114</v>
      </c>
      <c r="D7" s="10"/>
      <c r="E7" s="10" t="s">
        <v>1172</v>
      </c>
      <c r="F7" s="10" t="s">
        <v>1173</v>
      </c>
      <c r="G7" s="10"/>
      <c r="H7" s="10">
        <v>227</v>
      </c>
      <c r="I7" s="28">
        <f t="shared" si="0"/>
        <v>34.049999999999997</v>
      </c>
      <c r="J7" s="28">
        <v>60</v>
      </c>
      <c r="K7" s="28">
        <f t="shared" si="1"/>
        <v>94.05</v>
      </c>
      <c r="L7" s="29">
        <v>60</v>
      </c>
      <c r="M7" s="29"/>
      <c r="N7" s="30"/>
      <c r="O7" s="10" t="s">
        <v>942</v>
      </c>
      <c r="P7" s="10">
        <v>1</v>
      </c>
      <c r="Q7" s="10"/>
      <c r="R7" s="10"/>
      <c r="S7" s="10">
        <v>4995</v>
      </c>
      <c r="T7" s="10" t="s">
        <v>831</v>
      </c>
      <c r="U7" s="10">
        <v>4000</v>
      </c>
      <c r="V7" s="10" t="s">
        <v>819</v>
      </c>
      <c r="W7" s="10">
        <v>2250</v>
      </c>
      <c r="X7" s="10" t="s">
        <v>825</v>
      </c>
      <c r="Y7" s="10">
        <v>30</v>
      </c>
      <c r="Z7" s="10">
        <v>1523.27</v>
      </c>
      <c r="AA7" s="10">
        <v>9.5500000000000007</v>
      </c>
      <c r="AB7" s="10">
        <v>0</v>
      </c>
    </row>
    <row r="8" spans="1:28">
      <c r="A8" s="10">
        <v>39</v>
      </c>
      <c r="B8" s="10">
        <v>1691</v>
      </c>
      <c r="C8" s="10" t="s">
        <v>1159</v>
      </c>
      <c r="D8" s="10"/>
      <c r="E8" s="10" t="s">
        <v>1160</v>
      </c>
      <c r="F8" s="10" t="s">
        <v>1161</v>
      </c>
      <c r="G8" s="10"/>
      <c r="H8" s="10">
        <v>226</v>
      </c>
      <c r="I8" s="28">
        <f t="shared" si="0"/>
        <v>33.9</v>
      </c>
      <c r="J8" s="28">
        <v>60</v>
      </c>
      <c r="K8" s="28">
        <f t="shared" si="1"/>
        <v>93.9</v>
      </c>
      <c r="L8" s="29"/>
      <c r="M8" s="29"/>
      <c r="N8" s="30"/>
      <c r="O8" s="10" t="s">
        <v>942</v>
      </c>
      <c r="P8" s="10">
        <v>2</v>
      </c>
      <c r="Q8" s="10"/>
      <c r="R8" s="10"/>
      <c r="S8" s="10">
        <v>4570</v>
      </c>
      <c r="T8" s="10" t="s">
        <v>1065</v>
      </c>
      <c r="U8" s="10">
        <v>5000</v>
      </c>
      <c r="V8" s="10" t="s">
        <v>817</v>
      </c>
      <c r="W8" s="10">
        <v>1500</v>
      </c>
      <c r="X8" s="10" t="s">
        <v>1006</v>
      </c>
      <c r="Y8" s="10">
        <v>30</v>
      </c>
      <c r="Z8" s="10">
        <v>1523.27</v>
      </c>
      <c r="AA8" s="10">
        <v>9.5500000000000007</v>
      </c>
      <c r="AB8" s="10">
        <v>0</v>
      </c>
    </row>
    <row r="9" spans="1:28">
      <c r="A9" s="10">
        <v>40</v>
      </c>
      <c r="B9" s="10">
        <v>2960</v>
      </c>
      <c r="C9" s="10" t="s">
        <v>540</v>
      </c>
      <c r="D9" s="10"/>
      <c r="E9" s="10" t="s">
        <v>940</v>
      </c>
      <c r="F9" s="10" t="s">
        <v>941</v>
      </c>
      <c r="G9" s="10"/>
      <c r="H9" s="10">
        <v>223</v>
      </c>
      <c r="I9" s="28">
        <f t="shared" si="0"/>
        <v>33.449999999999996</v>
      </c>
      <c r="J9" s="28">
        <v>60</v>
      </c>
      <c r="K9" s="28">
        <f t="shared" si="1"/>
        <v>93.449999999999989</v>
      </c>
      <c r="L9" s="29">
        <v>95</v>
      </c>
      <c r="M9" s="29"/>
      <c r="N9" s="30"/>
      <c r="O9" s="10" t="s">
        <v>942</v>
      </c>
      <c r="P9" s="10">
        <v>2</v>
      </c>
      <c r="Q9" s="10"/>
      <c r="R9" s="10"/>
      <c r="S9" s="10">
        <v>4660</v>
      </c>
      <c r="T9" s="10" t="s">
        <v>943</v>
      </c>
      <c r="U9" s="10">
        <v>4000</v>
      </c>
      <c r="V9" s="10" t="s">
        <v>819</v>
      </c>
      <c r="W9" s="10">
        <v>3000</v>
      </c>
      <c r="X9" s="10" t="s">
        <v>804</v>
      </c>
      <c r="Y9" s="10">
        <v>30</v>
      </c>
      <c r="Z9" s="10">
        <v>1523.27</v>
      </c>
      <c r="AA9" s="10">
        <v>9.5500000000000007</v>
      </c>
      <c r="AB9" s="10">
        <v>0</v>
      </c>
    </row>
    <row r="10" spans="1:28">
      <c r="A10" s="10">
        <v>41</v>
      </c>
      <c r="B10" s="10">
        <v>1864</v>
      </c>
      <c r="C10" s="10" t="s">
        <v>1181</v>
      </c>
      <c r="D10" s="10"/>
      <c r="E10" s="10" t="s">
        <v>940</v>
      </c>
      <c r="F10" s="10" t="s">
        <v>941</v>
      </c>
      <c r="G10" s="10"/>
      <c r="H10" s="10">
        <v>217</v>
      </c>
      <c r="I10" s="28">
        <f t="shared" si="0"/>
        <v>32.549999999999997</v>
      </c>
      <c r="J10" s="28">
        <v>60</v>
      </c>
      <c r="K10" s="28">
        <f t="shared" si="1"/>
        <v>92.55</v>
      </c>
      <c r="L10" s="29">
        <v>95</v>
      </c>
      <c r="M10" s="29"/>
      <c r="N10" s="30"/>
      <c r="O10" s="10" t="s">
        <v>942</v>
      </c>
      <c r="P10" s="10">
        <v>2</v>
      </c>
      <c r="Q10" s="10"/>
      <c r="R10" s="10"/>
      <c r="S10" s="10">
        <v>4660</v>
      </c>
      <c r="T10" s="10" t="s">
        <v>943</v>
      </c>
      <c r="U10" s="10">
        <v>4000</v>
      </c>
      <c r="V10" s="10" t="s">
        <v>819</v>
      </c>
      <c r="W10" s="10">
        <v>3000</v>
      </c>
      <c r="X10" s="10" t="s">
        <v>804</v>
      </c>
      <c r="Y10" s="10">
        <v>30</v>
      </c>
      <c r="Z10" s="10">
        <v>1523.27</v>
      </c>
      <c r="AA10" s="10">
        <v>9.5500000000000007</v>
      </c>
      <c r="AB10" s="10">
        <v>0</v>
      </c>
    </row>
    <row r="11" spans="1:28">
      <c r="A11" s="10">
        <v>42</v>
      </c>
      <c r="B11" s="10">
        <v>5282</v>
      </c>
      <c r="C11" s="10" t="s">
        <v>15</v>
      </c>
      <c r="D11" s="10"/>
      <c r="E11" s="10" t="s">
        <v>1015</v>
      </c>
      <c r="F11" s="10" t="s">
        <v>1016</v>
      </c>
      <c r="G11" s="10"/>
      <c r="H11" s="10">
        <v>192</v>
      </c>
      <c r="I11" s="28">
        <f t="shared" si="0"/>
        <v>28.799999999999997</v>
      </c>
      <c r="J11" s="28">
        <v>60</v>
      </c>
      <c r="K11" s="28">
        <f t="shared" si="1"/>
        <v>88.8</v>
      </c>
      <c r="L11" s="29">
        <v>60</v>
      </c>
      <c r="M11" s="29"/>
      <c r="N11" s="30"/>
      <c r="O11" s="10" t="s">
        <v>942</v>
      </c>
      <c r="P11" s="10">
        <v>2</v>
      </c>
      <c r="Q11" s="10"/>
      <c r="R11" s="10"/>
      <c r="S11" s="10">
        <v>7690</v>
      </c>
      <c r="T11" s="10" t="s">
        <v>1102</v>
      </c>
      <c r="U11" s="10">
        <v>6000</v>
      </c>
      <c r="V11" s="10" t="s">
        <v>838</v>
      </c>
      <c r="W11" s="10">
        <v>2750</v>
      </c>
      <c r="X11" s="10" t="s">
        <v>823</v>
      </c>
      <c r="Y11" s="10">
        <v>30</v>
      </c>
      <c r="Z11" s="10">
        <v>1523.27</v>
      </c>
      <c r="AA11" s="10">
        <v>9.5500000000000007</v>
      </c>
      <c r="AB11" s="10">
        <v>0</v>
      </c>
    </row>
    <row r="12" spans="1:28">
      <c r="A12" s="10">
        <v>43</v>
      </c>
      <c r="B12" s="10">
        <v>714</v>
      </c>
      <c r="C12" s="10" t="s">
        <v>1018</v>
      </c>
      <c r="D12" s="10"/>
      <c r="E12" s="10" t="s">
        <v>1019</v>
      </c>
      <c r="F12" s="10" t="s">
        <v>1020</v>
      </c>
      <c r="G12" s="10">
        <v>40</v>
      </c>
      <c r="H12" s="10"/>
      <c r="I12" s="28">
        <v>40</v>
      </c>
      <c r="J12" s="28">
        <v>48</v>
      </c>
      <c r="K12" s="28">
        <f t="shared" si="1"/>
        <v>88</v>
      </c>
      <c r="L12" s="29">
        <v>60</v>
      </c>
      <c r="M12" s="29"/>
      <c r="N12" s="22"/>
      <c r="O12" s="10" t="s">
        <v>942</v>
      </c>
      <c r="P12" s="10">
        <v>2</v>
      </c>
      <c r="Q12" s="10"/>
      <c r="R12" s="10"/>
      <c r="S12" s="10">
        <v>6460</v>
      </c>
      <c r="T12" s="10" t="s">
        <v>834</v>
      </c>
      <c r="U12" s="10">
        <v>4500</v>
      </c>
      <c r="V12" s="10" t="s">
        <v>797</v>
      </c>
      <c r="W12" s="10">
        <v>5250</v>
      </c>
      <c r="X12" s="10" t="s">
        <v>835</v>
      </c>
      <c r="Y12" s="10">
        <v>30</v>
      </c>
      <c r="Z12" s="10">
        <v>1523.27</v>
      </c>
      <c r="AA12" s="10">
        <v>9.5500000000000007</v>
      </c>
      <c r="AB12" s="10">
        <v>0</v>
      </c>
    </row>
    <row r="13" spans="1:28">
      <c r="A13" s="10">
        <v>44</v>
      </c>
      <c r="B13" s="10">
        <v>837</v>
      </c>
      <c r="C13" s="10" t="s">
        <v>1046</v>
      </c>
      <c r="D13" s="10"/>
      <c r="E13" s="10" t="s">
        <v>1013</v>
      </c>
      <c r="F13" s="10" t="s">
        <v>1014</v>
      </c>
      <c r="G13" s="10"/>
      <c r="H13" s="10">
        <v>160</v>
      </c>
      <c r="I13" s="28">
        <f>1.8/12*H13</f>
        <v>24</v>
      </c>
      <c r="J13" s="28">
        <v>60</v>
      </c>
      <c r="K13" s="28">
        <f t="shared" si="1"/>
        <v>84</v>
      </c>
      <c r="L13" s="29">
        <v>60</v>
      </c>
      <c r="M13" s="29"/>
      <c r="N13" s="30"/>
      <c r="O13" s="10" t="s">
        <v>942</v>
      </c>
      <c r="P13" s="10">
        <v>1</v>
      </c>
      <c r="Q13" s="10"/>
      <c r="R13" s="10"/>
      <c r="S13" s="10">
        <v>5890</v>
      </c>
      <c r="T13" s="10" t="s">
        <v>870</v>
      </c>
      <c r="U13" s="10">
        <v>4500</v>
      </c>
      <c r="V13" s="10" t="s">
        <v>797</v>
      </c>
      <c r="W13" s="10">
        <v>2750</v>
      </c>
      <c r="X13" s="10" t="s">
        <v>823</v>
      </c>
      <c r="Y13" s="10">
        <v>30</v>
      </c>
      <c r="Z13" s="10">
        <v>1523.27</v>
      </c>
      <c r="AA13" s="10">
        <v>9.5500000000000007</v>
      </c>
      <c r="AB13" s="10">
        <v>0</v>
      </c>
    </row>
    <row r="14" spans="1:28">
      <c r="A14" s="10">
        <v>45</v>
      </c>
      <c r="B14" s="10">
        <v>835</v>
      </c>
      <c r="C14" s="37" t="s">
        <v>1045</v>
      </c>
      <c r="D14" s="10"/>
      <c r="E14" s="10" t="s">
        <v>1013</v>
      </c>
      <c r="F14" s="10" t="s">
        <v>1014</v>
      </c>
      <c r="G14" s="10"/>
      <c r="H14" s="10">
        <v>158</v>
      </c>
      <c r="I14" s="28">
        <f>1.8/12*H14</f>
        <v>23.7</v>
      </c>
      <c r="J14" s="28">
        <v>60</v>
      </c>
      <c r="K14" s="28">
        <f>I14+J14</f>
        <v>83.7</v>
      </c>
      <c r="L14" s="29">
        <v>60</v>
      </c>
      <c r="M14" s="29"/>
      <c r="N14" s="30"/>
      <c r="O14" s="10" t="s">
        <v>942</v>
      </c>
      <c r="P14" s="10">
        <v>1</v>
      </c>
      <c r="Q14" s="10"/>
      <c r="R14" s="10"/>
      <c r="S14" s="10">
        <v>5890</v>
      </c>
      <c r="T14" s="10" t="s">
        <v>870</v>
      </c>
      <c r="U14" s="10">
        <v>4500</v>
      </c>
      <c r="V14" s="10" t="s">
        <v>797</v>
      </c>
      <c r="W14" s="10">
        <v>2750</v>
      </c>
      <c r="X14" s="10" t="s">
        <v>823</v>
      </c>
      <c r="Y14" s="10">
        <v>30</v>
      </c>
      <c r="Z14" s="10">
        <v>1523.27</v>
      </c>
      <c r="AA14" s="10">
        <v>9.5500000000000007</v>
      </c>
      <c r="AB14" s="10">
        <v>0</v>
      </c>
    </row>
    <row r="15" spans="1:28">
      <c r="A15" s="10">
        <v>46</v>
      </c>
      <c r="B15" s="10">
        <v>8038</v>
      </c>
      <c r="C15" s="10" t="s">
        <v>288</v>
      </c>
      <c r="D15" s="10"/>
      <c r="E15" s="10" t="s">
        <v>1019</v>
      </c>
      <c r="F15" s="10" t="s">
        <v>1020</v>
      </c>
      <c r="G15" s="10"/>
      <c r="H15" s="10">
        <v>141</v>
      </c>
      <c r="I15" s="28">
        <f>1.8/12*H15</f>
        <v>21.15</v>
      </c>
      <c r="J15" s="28">
        <v>60</v>
      </c>
      <c r="K15" s="28">
        <f t="shared" si="1"/>
        <v>81.150000000000006</v>
      </c>
      <c r="L15" s="29">
        <v>60</v>
      </c>
      <c r="M15" s="29"/>
      <c r="N15" s="30"/>
      <c r="O15" s="10" t="s">
        <v>942</v>
      </c>
      <c r="P15" s="10">
        <v>1</v>
      </c>
      <c r="Q15" s="10"/>
      <c r="R15" s="10"/>
      <c r="S15" s="10">
        <v>4825</v>
      </c>
      <c r="T15" s="10" t="s">
        <v>642</v>
      </c>
      <c r="U15" s="10">
        <v>4000</v>
      </c>
      <c r="V15" s="10" t="s">
        <v>819</v>
      </c>
      <c r="W15" s="10">
        <v>2000</v>
      </c>
      <c r="X15" s="10" t="s">
        <v>828</v>
      </c>
      <c r="Y15" s="10">
        <v>30</v>
      </c>
      <c r="Z15" s="10">
        <v>1523.27</v>
      </c>
      <c r="AA15" s="10">
        <v>9.5500000000000007</v>
      </c>
      <c r="AB15" s="10">
        <v>0</v>
      </c>
    </row>
    <row r="16" spans="1:28">
      <c r="A16" s="10">
        <v>47</v>
      </c>
      <c r="B16" s="10">
        <v>1681</v>
      </c>
      <c r="C16" s="10" t="s">
        <v>1156</v>
      </c>
      <c r="D16" s="10"/>
      <c r="E16" s="10" t="s">
        <v>940</v>
      </c>
      <c r="F16" s="10" t="s">
        <v>941</v>
      </c>
      <c r="G16" s="10"/>
      <c r="H16" s="10">
        <v>120</v>
      </c>
      <c r="I16" s="28">
        <f>1.8/12*H16</f>
        <v>18</v>
      </c>
      <c r="J16" s="28">
        <v>60</v>
      </c>
      <c r="K16" s="28">
        <f t="shared" si="1"/>
        <v>78</v>
      </c>
      <c r="L16" s="29"/>
      <c r="M16" s="29"/>
      <c r="N16" s="30"/>
      <c r="O16" s="10" t="s">
        <v>942</v>
      </c>
      <c r="P16" s="10">
        <v>2</v>
      </c>
      <c r="Q16" s="10"/>
      <c r="R16" s="10"/>
      <c r="S16" s="10">
        <v>4660</v>
      </c>
      <c r="T16" s="10" t="s">
        <v>943</v>
      </c>
      <c r="U16" s="10">
        <v>4000</v>
      </c>
      <c r="V16" s="10" t="s">
        <v>819</v>
      </c>
      <c r="W16" s="10">
        <v>3000</v>
      </c>
      <c r="X16" s="10" t="s">
        <v>804</v>
      </c>
      <c r="Y16" s="10">
        <v>17</v>
      </c>
      <c r="Z16" s="10">
        <v>863.19</v>
      </c>
      <c r="AA16" s="10">
        <v>5.41</v>
      </c>
      <c r="AB16" s="10">
        <v>0</v>
      </c>
    </row>
    <row r="17" spans="1:28">
      <c r="A17" s="10">
        <v>48</v>
      </c>
      <c r="B17" s="10">
        <v>838</v>
      </c>
      <c r="C17" s="10" t="s">
        <v>1047</v>
      </c>
      <c r="D17" s="10"/>
      <c r="E17" s="10" t="s">
        <v>940</v>
      </c>
      <c r="F17" s="10" t="s">
        <v>941</v>
      </c>
      <c r="G17" s="10"/>
      <c r="H17" s="10">
        <v>111</v>
      </c>
      <c r="I17" s="28">
        <f>1.8/12*H17</f>
        <v>16.649999999999999</v>
      </c>
      <c r="J17" s="28">
        <v>60</v>
      </c>
      <c r="K17" s="28">
        <f t="shared" si="1"/>
        <v>76.650000000000006</v>
      </c>
      <c r="L17" s="29"/>
      <c r="M17" s="29"/>
      <c r="N17" s="30"/>
      <c r="O17" s="10" t="s">
        <v>942</v>
      </c>
      <c r="P17" s="10">
        <v>2</v>
      </c>
      <c r="Q17" s="10"/>
      <c r="R17" s="10"/>
      <c r="S17" s="10">
        <v>4660</v>
      </c>
      <c r="T17" s="10" t="s">
        <v>943</v>
      </c>
      <c r="U17" s="10">
        <v>4000</v>
      </c>
      <c r="V17" s="10" t="s">
        <v>819</v>
      </c>
      <c r="W17" s="10">
        <v>3000</v>
      </c>
      <c r="X17" s="10" t="s">
        <v>804</v>
      </c>
      <c r="Y17" s="10">
        <v>30</v>
      </c>
      <c r="Z17" s="10">
        <v>1523.27</v>
      </c>
      <c r="AA17" s="10">
        <v>9.5500000000000007</v>
      </c>
      <c r="AB17" s="10">
        <v>0</v>
      </c>
    </row>
    <row r="18" spans="1:28">
      <c r="A18" s="10">
        <v>49</v>
      </c>
      <c r="B18" s="10">
        <v>3947</v>
      </c>
      <c r="C18" s="10" t="s">
        <v>645</v>
      </c>
      <c r="D18" s="10"/>
      <c r="E18" s="10" t="s">
        <v>1019</v>
      </c>
      <c r="F18" s="10" t="s">
        <v>1020</v>
      </c>
      <c r="G18" s="10"/>
      <c r="H18" s="10"/>
      <c r="I18" s="28">
        <v>40</v>
      </c>
      <c r="J18" s="28">
        <v>36</v>
      </c>
      <c r="K18" s="28">
        <f t="shared" si="1"/>
        <v>76</v>
      </c>
      <c r="L18" s="29">
        <v>60</v>
      </c>
      <c r="M18" s="29"/>
      <c r="N18" s="30"/>
      <c r="O18" s="10" t="s">
        <v>942</v>
      </c>
      <c r="P18" s="10">
        <v>2</v>
      </c>
      <c r="Q18" s="10"/>
      <c r="R18" s="10"/>
      <c r="S18" s="10">
        <v>5035</v>
      </c>
      <c r="T18" s="10" t="s">
        <v>646</v>
      </c>
      <c r="U18" s="10">
        <v>4000</v>
      </c>
      <c r="V18" s="10" t="s">
        <v>819</v>
      </c>
      <c r="W18" s="10">
        <v>2250</v>
      </c>
      <c r="X18" s="10" t="s">
        <v>825</v>
      </c>
      <c r="Y18" s="10">
        <v>30</v>
      </c>
      <c r="Z18" s="10">
        <v>1523.27</v>
      </c>
      <c r="AA18" s="10">
        <v>9.5500000000000007</v>
      </c>
      <c r="AB18" s="10">
        <v>0</v>
      </c>
    </row>
    <row r="19" spans="1:28">
      <c r="A19" s="10">
        <v>50</v>
      </c>
      <c r="B19" s="10">
        <v>823</v>
      </c>
      <c r="C19" s="10" t="s">
        <v>1042</v>
      </c>
      <c r="D19" s="10"/>
      <c r="E19" s="10" t="s">
        <v>1019</v>
      </c>
      <c r="F19" s="10" t="s">
        <v>1020</v>
      </c>
      <c r="G19" s="10"/>
      <c r="H19" s="10">
        <v>180</v>
      </c>
      <c r="I19" s="28">
        <f>1.8/12*H19</f>
        <v>27</v>
      </c>
      <c r="J19" s="28">
        <v>48</v>
      </c>
      <c r="K19" s="28">
        <f t="shared" si="1"/>
        <v>75</v>
      </c>
      <c r="L19" s="29">
        <v>60</v>
      </c>
      <c r="M19" s="29"/>
      <c r="N19" s="30"/>
      <c r="O19" s="10" t="s">
        <v>942</v>
      </c>
      <c r="P19" s="10">
        <v>2</v>
      </c>
      <c r="Q19" s="10"/>
      <c r="R19" s="10"/>
      <c r="S19" s="10">
        <v>5845</v>
      </c>
      <c r="T19" s="10" t="s">
        <v>1024</v>
      </c>
      <c r="U19" s="10">
        <v>4500</v>
      </c>
      <c r="V19" s="10" t="s">
        <v>797</v>
      </c>
      <c r="W19" s="10">
        <v>2750</v>
      </c>
      <c r="X19" s="10" t="s">
        <v>823</v>
      </c>
      <c r="Y19" s="10">
        <v>30</v>
      </c>
      <c r="Z19" s="10">
        <v>1523.27</v>
      </c>
      <c r="AA19" s="10">
        <v>9.5500000000000007</v>
      </c>
      <c r="AB19" s="10">
        <v>0</v>
      </c>
    </row>
    <row r="20" spans="1:28">
      <c r="A20" s="10">
        <v>51</v>
      </c>
      <c r="B20" s="10">
        <v>791</v>
      </c>
      <c r="C20" s="10" t="s">
        <v>1032</v>
      </c>
      <c r="D20" s="10"/>
      <c r="E20" s="10" t="s">
        <v>1013</v>
      </c>
      <c r="F20" s="10" t="s">
        <v>1014</v>
      </c>
      <c r="G20" s="10"/>
      <c r="H20" s="10">
        <v>22</v>
      </c>
      <c r="I20" s="28">
        <f>1.8/12*H20</f>
        <v>3.3</v>
      </c>
      <c r="J20" s="28">
        <v>60</v>
      </c>
      <c r="K20" s="28">
        <f t="shared" si="1"/>
        <v>63.3</v>
      </c>
      <c r="L20" s="29">
        <v>60</v>
      </c>
      <c r="M20" s="29"/>
      <c r="N20" s="30"/>
      <c r="O20" s="10" t="s">
        <v>942</v>
      </c>
      <c r="P20" s="10">
        <v>2</v>
      </c>
      <c r="Q20" s="10"/>
      <c r="R20" s="10"/>
      <c r="S20" s="10">
        <v>5890</v>
      </c>
      <c r="T20" s="10" t="s">
        <v>870</v>
      </c>
      <c r="U20" s="10">
        <v>4500</v>
      </c>
      <c r="V20" s="10" t="s">
        <v>797</v>
      </c>
      <c r="W20" s="10">
        <v>2750</v>
      </c>
      <c r="X20" s="10" t="s">
        <v>823</v>
      </c>
      <c r="Y20" s="10">
        <v>30</v>
      </c>
      <c r="Z20" s="10">
        <v>1523.27</v>
      </c>
      <c r="AA20" s="10">
        <v>9.5500000000000007</v>
      </c>
      <c r="AB20" s="10">
        <v>0</v>
      </c>
    </row>
    <row r="21" spans="1:28" ht="22.5">
      <c r="A21" s="10">
        <v>52</v>
      </c>
      <c r="B21" s="10">
        <v>4520</v>
      </c>
      <c r="C21" s="10" t="s">
        <v>685</v>
      </c>
      <c r="D21" s="10"/>
      <c r="E21" s="10" t="s">
        <v>686</v>
      </c>
      <c r="F21" s="10" t="s">
        <v>687</v>
      </c>
      <c r="G21" s="10"/>
      <c r="H21" s="10">
        <v>0</v>
      </c>
      <c r="I21" s="28">
        <f>1.8/12*H21</f>
        <v>0</v>
      </c>
      <c r="J21" s="28">
        <v>24</v>
      </c>
      <c r="K21" s="28">
        <f t="shared" si="1"/>
        <v>24</v>
      </c>
      <c r="L21" s="29">
        <v>89</v>
      </c>
      <c r="M21" s="29"/>
      <c r="N21" s="30" t="s">
        <v>1249</v>
      </c>
      <c r="O21" s="10" t="s">
        <v>942</v>
      </c>
      <c r="P21" s="10">
        <v>2</v>
      </c>
      <c r="Q21" s="10"/>
      <c r="R21" s="10"/>
      <c r="S21" s="10">
        <v>4601</v>
      </c>
      <c r="T21" s="10" t="s">
        <v>564</v>
      </c>
      <c r="U21" s="10">
        <v>6000</v>
      </c>
      <c r="V21" s="10" t="s">
        <v>838</v>
      </c>
      <c r="W21" s="10">
        <v>1500</v>
      </c>
      <c r="X21" s="10" t="s">
        <v>1006</v>
      </c>
      <c r="Y21" s="10">
        <v>30</v>
      </c>
      <c r="Z21" s="10">
        <v>1523.27</v>
      </c>
      <c r="AA21" s="10">
        <v>9.5500000000000007</v>
      </c>
      <c r="AB21" s="10">
        <v>0</v>
      </c>
    </row>
    <row r="22" spans="1:28">
      <c r="A22" s="10"/>
      <c r="B22" s="10"/>
      <c r="C22" s="10"/>
      <c r="D22" s="10"/>
      <c r="E22" s="10"/>
      <c r="F22" s="10"/>
      <c r="G22" s="10"/>
      <c r="H22" s="10"/>
      <c r="I22" s="28"/>
      <c r="J22" s="28"/>
      <c r="K22" s="28"/>
      <c r="L22" s="29"/>
      <c r="M22" s="29"/>
      <c r="N22" s="3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</sheetData>
  <autoFilter ref="B1:AB21">
    <filterColumn colId="8"/>
    <filterColumn colId="9"/>
    <filterColumn colId="10"/>
    <filterColumn colId="11"/>
    <filterColumn colId="12"/>
  </autoFilter>
  <sortState ref="A2:AN56">
    <sortCondition descending="1" ref="K2:K56"/>
    <sortCondition descending="1" ref="L2:L56"/>
    <sortCondition descending="1" ref="M2:M56"/>
  </sortState>
  <pageMargins left="0.39370078740157483" right="0.15748031496062992" top="0.74803149606299213" bottom="0.38" header="0.27559055118110237" footer="0.31496062992125984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875"/>
  <sheetViews>
    <sheetView topLeftCell="G1" workbookViewId="0">
      <selection activeCell="AD1" sqref="AD1:AQ1048576"/>
    </sheetView>
  </sheetViews>
  <sheetFormatPr defaultRowHeight="11.25"/>
  <cols>
    <col min="1" max="1" width="3" style="1" customWidth="1"/>
    <col min="2" max="2" width="2.7109375" style="1" hidden="1" customWidth="1"/>
    <col min="3" max="3" width="4.7109375" style="1" bestFit="1" customWidth="1"/>
    <col min="4" max="4" width="14.28515625" style="1" bestFit="1" customWidth="1"/>
    <col min="5" max="5" width="9.28515625" style="1" hidden="1" customWidth="1"/>
    <col min="6" max="6" width="4.5703125" style="1" hidden="1" customWidth="1"/>
    <col min="7" max="7" width="17.85546875" style="1" bestFit="1" customWidth="1"/>
    <col min="8" max="8" width="7.28515625" style="1" hidden="1" customWidth="1"/>
    <col min="9" max="9" width="7" style="1" hidden="1" customWidth="1"/>
    <col min="10" max="10" width="5.42578125" style="1" customWidth="1"/>
    <col min="11" max="11" width="4.7109375" style="1" customWidth="1"/>
    <col min="12" max="12" width="5.85546875" style="1" customWidth="1"/>
    <col min="13" max="13" width="8.42578125" style="1" hidden="1" customWidth="1"/>
    <col min="14" max="14" width="6.42578125" style="1" customWidth="1"/>
    <col min="15" max="15" width="6.7109375" style="1" customWidth="1"/>
    <col min="16" max="16" width="3.140625" style="1" bestFit="1" customWidth="1"/>
    <col min="17" max="17" width="3.85546875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16384" width="9.140625" style="1"/>
  </cols>
  <sheetData>
    <row r="1" spans="1:29" s="12" customFormat="1" ht="117" customHeight="1">
      <c r="A1" s="16" t="s">
        <v>1264</v>
      </c>
      <c r="B1" s="16" t="s">
        <v>772</v>
      </c>
      <c r="C1" s="16" t="s">
        <v>773</v>
      </c>
      <c r="D1" s="16" t="s">
        <v>774</v>
      </c>
      <c r="E1" s="24" t="s">
        <v>777</v>
      </c>
      <c r="F1" s="16" t="s">
        <v>778</v>
      </c>
      <c r="G1" s="16" t="s">
        <v>779</v>
      </c>
      <c r="H1" s="16" t="s">
        <v>1244</v>
      </c>
      <c r="I1" s="16" t="s">
        <v>1245</v>
      </c>
      <c r="J1" s="25" t="s">
        <v>1246</v>
      </c>
      <c r="K1" s="17" t="s">
        <v>1247</v>
      </c>
      <c r="L1" s="25" t="s">
        <v>1252</v>
      </c>
      <c r="M1" s="25" t="s">
        <v>1248</v>
      </c>
      <c r="N1" s="25" t="s">
        <v>1254</v>
      </c>
      <c r="O1" s="25" t="s">
        <v>1257</v>
      </c>
      <c r="P1" s="16" t="s">
        <v>780</v>
      </c>
      <c r="Q1" s="25" t="s">
        <v>1267</v>
      </c>
      <c r="R1" s="16" t="s">
        <v>781</v>
      </c>
      <c r="S1" s="16" t="s">
        <v>782</v>
      </c>
      <c r="T1" s="16" t="s">
        <v>783</v>
      </c>
      <c r="U1" s="24" t="s">
        <v>784</v>
      </c>
      <c r="V1" s="16" t="s">
        <v>785</v>
      </c>
      <c r="W1" s="24" t="s">
        <v>786</v>
      </c>
      <c r="X1" s="16" t="s">
        <v>787</v>
      </c>
      <c r="Y1" s="24" t="s">
        <v>788</v>
      </c>
      <c r="Z1" s="27" t="s">
        <v>789</v>
      </c>
      <c r="AA1" s="27" t="s">
        <v>790</v>
      </c>
      <c r="AB1" s="27" t="s">
        <v>791</v>
      </c>
      <c r="AC1" s="27" t="s">
        <v>792</v>
      </c>
    </row>
    <row r="2" spans="1:29">
      <c r="A2" s="10">
        <v>2</v>
      </c>
      <c r="B2" s="10" t="s">
        <v>815</v>
      </c>
      <c r="C2" s="10">
        <v>1449</v>
      </c>
      <c r="D2" s="10" t="s">
        <v>1124</v>
      </c>
      <c r="E2" s="10"/>
      <c r="F2" s="10" t="s">
        <v>1125</v>
      </c>
      <c r="G2" s="10" t="s">
        <v>1126</v>
      </c>
      <c r="H2" s="10">
        <v>40</v>
      </c>
      <c r="I2" s="10"/>
      <c r="J2" s="28">
        <v>40</v>
      </c>
      <c r="K2" s="28">
        <v>48</v>
      </c>
      <c r="L2" s="28">
        <f>J2+K2</f>
        <v>88</v>
      </c>
      <c r="M2" s="10"/>
      <c r="N2" s="10"/>
      <c r="O2" s="10"/>
      <c r="P2" s="10" t="s">
        <v>942</v>
      </c>
      <c r="Q2" s="10">
        <v>3</v>
      </c>
      <c r="R2" s="21" t="s">
        <v>861</v>
      </c>
      <c r="S2" s="10"/>
      <c r="T2" s="10">
        <v>5560</v>
      </c>
      <c r="U2" s="10" t="s">
        <v>888</v>
      </c>
      <c r="V2" s="10">
        <v>3000</v>
      </c>
      <c r="W2" s="10" t="s">
        <v>878</v>
      </c>
      <c r="X2" s="10">
        <v>2000</v>
      </c>
      <c r="Y2" s="10" t="s">
        <v>828</v>
      </c>
      <c r="Z2" s="10">
        <v>30</v>
      </c>
      <c r="AA2" s="10">
        <v>1523.27</v>
      </c>
      <c r="AB2" s="10">
        <v>9.5500000000000007</v>
      </c>
      <c r="AC2" s="10">
        <v>63.7</v>
      </c>
    </row>
    <row r="875" spans="20:20">
      <c r="T875" s="1" t="s">
        <v>823</v>
      </c>
    </row>
  </sheetData>
  <autoFilter ref="B1:AC2">
    <filterColumn colId="9"/>
    <filterColumn colId="10"/>
    <filterColumn colId="11"/>
    <filterColumn colId="12"/>
    <filterColumn colId="13"/>
  </autoFilter>
  <sortState ref="B2:AL3">
    <sortCondition descending="1" ref="L2:L3"/>
  </sortState>
  <pageMargins left="0.43" right="0.45" top="0.71" bottom="0.74803149606299213" header="0.61" footer="0.31496062992125984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A868"/>
  <sheetViews>
    <sheetView topLeftCell="F1" workbookViewId="0">
      <selection activeCell="AB1" sqref="AB1:AO1048576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9.28515625" style="1" bestFit="1" customWidth="1"/>
    <col min="4" max="4" width="9.28515625" style="1" hidden="1" customWidth="1"/>
    <col min="5" max="5" width="4.5703125" style="1" hidden="1" customWidth="1"/>
    <col min="6" max="6" width="21.7109375" style="1" bestFit="1" customWidth="1"/>
    <col min="7" max="7" width="8.5703125" style="1" hidden="1" customWidth="1"/>
    <col min="8" max="8" width="8.28515625" style="1" hidden="1" customWidth="1"/>
    <col min="9" max="10" width="5.85546875" style="1" customWidth="1"/>
    <col min="11" max="11" width="6.140625" style="1" customWidth="1"/>
    <col min="12" max="12" width="4.5703125" style="8" customWidth="1"/>
    <col min="13" max="13" width="5.28515625" style="8" customWidth="1"/>
    <col min="14" max="14" width="3.140625" style="1" bestFit="1" customWidth="1"/>
    <col min="15" max="15" width="3.2851562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16384" width="9.140625" style="1"/>
  </cols>
  <sheetData>
    <row r="1" spans="1:27" s="12" customFormat="1" ht="117" customHeight="1">
      <c r="A1" s="38" t="s">
        <v>1264</v>
      </c>
      <c r="B1" s="16" t="s">
        <v>773</v>
      </c>
      <c r="C1" s="16" t="s">
        <v>774</v>
      </c>
      <c r="D1" s="24" t="s">
        <v>777</v>
      </c>
      <c r="E1" s="16" t="s">
        <v>778</v>
      </c>
      <c r="F1" s="16" t="s">
        <v>779</v>
      </c>
      <c r="G1" s="16" t="s">
        <v>1244</v>
      </c>
      <c r="H1" s="16" t="s">
        <v>1245</v>
      </c>
      <c r="I1" s="25" t="s">
        <v>1246</v>
      </c>
      <c r="J1" s="17" t="s">
        <v>1247</v>
      </c>
      <c r="K1" s="17" t="s">
        <v>1252</v>
      </c>
      <c r="L1" s="26" t="s">
        <v>1254</v>
      </c>
      <c r="M1" s="26" t="s">
        <v>1257</v>
      </c>
      <c r="N1" s="16" t="s">
        <v>780</v>
      </c>
      <c r="O1" s="25" t="s">
        <v>1267</v>
      </c>
      <c r="P1" s="16" t="s">
        <v>781</v>
      </c>
      <c r="Q1" s="16" t="s">
        <v>782</v>
      </c>
      <c r="R1" s="16" t="s">
        <v>783</v>
      </c>
      <c r="S1" s="24" t="s">
        <v>784</v>
      </c>
      <c r="T1" s="16" t="s">
        <v>785</v>
      </c>
      <c r="U1" s="24" t="s">
        <v>786</v>
      </c>
      <c r="V1" s="16" t="s">
        <v>787</v>
      </c>
      <c r="W1" s="24" t="s">
        <v>788</v>
      </c>
      <c r="X1" s="27" t="s">
        <v>789</v>
      </c>
      <c r="Y1" s="27" t="s">
        <v>790</v>
      </c>
      <c r="Z1" s="27" t="s">
        <v>791</v>
      </c>
      <c r="AA1" s="27" t="s">
        <v>792</v>
      </c>
    </row>
    <row r="2" spans="1:27">
      <c r="A2" s="10">
        <v>9</v>
      </c>
      <c r="B2" s="10">
        <v>6613</v>
      </c>
      <c r="C2" s="10" t="s">
        <v>143</v>
      </c>
      <c r="D2" s="10"/>
      <c r="E2" s="10" t="s">
        <v>1039</v>
      </c>
      <c r="F2" s="10" t="s">
        <v>1040</v>
      </c>
      <c r="G2" s="10"/>
      <c r="H2" s="10">
        <v>153</v>
      </c>
      <c r="I2" s="28">
        <f>1.8/12*H2</f>
        <v>22.95</v>
      </c>
      <c r="J2" s="28">
        <v>60</v>
      </c>
      <c r="K2" s="28">
        <f t="shared" ref="K2:K6" si="0">I2+J2</f>
        <v>82.95</v>
      </c>
      <c r="L2" s="29"/>
      <c r="M2" s="29"/>
      <c r="N2" s="10" t="s">
        <v>942</v>
      </c>
      <c r="O2" s="10">
        <v>1</v>
      </c>
      <c r="P2" s="10"/>
      <c r="Q2" s="10"/>
      <c r="R2" s="10">
        <v>7480</v>
      </c>
      <c r="S2" s="10" t="s">
        <v>1210</v>
      </c>
      <c r="T2" s="10">
        <v>5500</v>
      </c>
      <c r="U2" s="10" t="s">
        <v>853</v>
      </c>
      <c r="V2" s="10">
        <v>5000</v>
      </c>
      <c r="W2" s="10" t="s">
        <v>859</v>
      </c>
      <c r="X2" s="10">
        <v>30</v>
      </c>
      <c r="Y2" s="10">
        <v>1523.27</v>
      </c>
      <c r="Z2" s="10">
        <v>9.5500000000000007</v>
      </c>
      <c r="AA2" s="10">
        <v>0</v>
      </c>
    </row>
    <row r="3" spans="1:27">
      <c r="A3" s="10">
        <v>10</v>
      </c>
      <c r="B3" s="10">
        <v>8046</v>
      </c>
      <c r="C3" s="10" t="s">
        <v>295</v>
      </c>
      <c r="D3" s="10"/>
      <c r="E3" s="10" t="s">
        <v>1039</v>
      </c>
      <c r="F3" s="10" t="s">
        <v>1040</v>
      </c>
      <c r="G3" s="10"/>
      <c r="H3" s="10">
        <v>128</v>
      </c>
      <c r="I3" s="28">
        <f>1.8/12*H3</f>
        <v>19.2</v>
      </c>
      <c r="J3" s="28">
        <v>60</v>
      </c>
      <c r="K3" s="28">
        <f t="shared" si="0"/>
        <v>79.2</v>
      </c>
      <c r="L3" s="29"/>
      <c r="M3" s="29"/>
      <c r="N3" s="10" t="s">
        <v>942</v>
      </c>
      <c r="O3" s="10">
        <v>1</v>
      </c>
      <c r="P3" s="10"/>
      <c r="Q3" s="10"/>
      <c r="R3" s="10">
        <v>4390</v>
      </c>
      <c r="S3" s="10" t="s">
        <v>611</v>
      </c>
      <c r="T3" s="10">
        <v>1000</v>
      </c>
      <c r="U3" s="10" t="s">
        <v>949</v>
      </c>
      <c r="V3" s="10">
        <v>1500</v>
      </c>
      <c r="W3" s="10" t="s">
        <v>1006</v>
      </c>
      <c r="X3" s="10">
        <v>30</v>
      </c>
      <c r="Y3" s="10">
        <v>1523.27</v>
      </c>
      <c r="Z3" s="10">
        <v>9.5500000000000007</v>
      </c>
      <c r="AA3" s="10">
        <v>0</v>
      </c>
    </row>
    <row r="4" spans="1:27">
      <c r="A4" s="10">
        <v>11</v>
      </c>
      <c r="B4" s="10">
        <v>6633</v>
      </c>
      <c r="C4" s="10" t="s">
        <v>153</v>
      </c>
      <c r="D4" s="10"/>
      <c r="E4" s="10" t="s">
        <v>1039</v>
      </c>
      <c r="F4" s="10" t="s">
        <v>1040</v>
      </c>
      <c r="G4" s="10"/>
      <c r="H4" s="10">
        <v>108</v>
      </c>
      <c r="I4" s="28">
        <f>1.8/12*H4</f>
        <v>16.2</v>
      </c>
      <c r="J4" s="28">
        <v>60</v>
      </c>
      <c r="K4" s="28">
        <f t="shared" si="0"/>
        <v>76.2</v>
      </c>
      <c r="L4" s="29"/>
      <c r="M4" s="29"/>
      <c r="N4" s="10" t="s">
        <v>942</v>
      </c>
      <c r="O4" s="10">
        <v>1</v>
      </c>
      <c r="P4" s="10"/>
      <c r="Q4" s="10"/>
      <c r="R4" s="10">
        <v>7120</v>
      </c>
      <c r="S4" s="10" t="s">
        <v>533</v>
      </c>
      <c r="T4" s="10">
        <v>5500</v>
      </c>
      <c r="U4" s="10" t="s">
        <v>853</v>
      </c>
      <c r="V4" s="10">
        <v>2750</v>
      </c>
      <c r="W4" s="10" t="s">
        <v>823</v>
      </c>
      <c r="X4" s="10">
        <v>30</v>
      </c>
      <c r="Y4" s="10">
        <v>1523.27</v>
      </c>
      <c r="Z4" s="10">
        <v>9.5500000000000007</v>
      </c>
      <c r="AA4" s="10">
        <v>0</v>
      </c>
    </row>
    <row r="5" spans="1:27">
      <c r="A5" s="10">
        <v>12</v>
      </c>
      <c r="B5" s="10">
        <v>7528</v>
      </c>
      <c r="C5" s="10" t="s">
        <v>247</v>
      </c>
      <c r="D5" s="10"/>
      <c r="E5" s="10" t="s">
        <v>1025</v>
      </c>
      <c r="F5" s="10" t="s">
        <v>1040</v>
      </c>
      <c r="G5" s="10"/>
      <c r="H5" s="10">
        <v>89</v>
      </c>
      <c r="I5" s="28">
        <f>1.8/12*H5</f>
        <v>13.35</v>
      </c>
      <c r="J5" s="28">
        <v>60</v>
      </c>
      <c r="K5" s="28">
        <f t="shared" si="0"/>
        <v>73.349999999999994</v>
      </c>
      <c r="L5" s="29"/>
      <c r="M5" s="29"/>
      <c r="N5" s="10" t="s">
        <v>942</v>
      </c>
      <c r="O5" s="10">
        <v>1</v>
      </c>
      <c r="P5" s="10"/>
      <c r="Q5" s="10"/>
      <c r="R5" s="10">
        <v>4015</v>
      </c>
      <c r="S5" s="10" t="s">
        <v>602</v>
      </c>
      <c r="T5" s="10">
        <v>1000</v>
      </c>
      <c r="U5" s="10" t="s">
        <v>949</v>
      </c>
      <c r="V5" s="10">
        <v>1250</v>
      </c>
      <c r="W5" s="10" t="s">
        <v>950</v>
      </c>
      <c r="X5" s="10">
        <v>30</v>
      </c>
      <c r="Y5" s="10">
        <v>1438.81</v>
      </c>
      <c r="Z5" s="10">
        <v>40.54</v>
      </c>
      <c r="AA5" s="10">
        <v>0</v>
      </c>
    </row>
    <row r="6" spans="1:27">
      <c r="A6" s="10">
        <v>13</v>
      </c>
      <c r="B6" s="10">
        <v>8041</v>
      </c>
      <c r="C6" s="10" t="s">
        <v>290</v>
      </c>
      <c r="D6" s="10"/>
      <c r="E6" s="10" t="s">
        <v>1039</v>
      </c>
      <c r="F6" s="10" t="s">
        <v>1040</v>
      </c>
      <c r="G6" s="10"/>
      <c r="H6" s="10">
        <v>93</v>
      </c>
      <c r="I6" s="28">
        <f>1.8/12*H6</f>
        <v>13.95</v>
      </c>
      <c r="J6" s="28">
        <v>48</v>
      </c>
      <c r="K6" s="28">
        <f t="shared" si="0"/>
        <v>61.95</v>
      </c>
      <c r="L6" s="29"/>
      <c r="M6" s="29"/>
      <c r="N6" s="10" t="s">
        <v>942</v>
      </c>
      <c r="O6" s="10">
        <v>1</v>
      </c>
      <c r="P6" s="10"/>
      <c r="Q6" s="10"/>
      <c r="R6" s="10">
        <v>7645</v>
      </c>
      <c r="S6" s="10" t="s">
        <v>1152</v>
      </c>
      <c r="T6" s="10">
        <v>6000</v>
      </c>
      <c r="U6" s="10" t="s">
        <v>838</v>
      </c>
      <c r="V6" s="10">
        <v>2750</v>
      </c>
      <c r="W6" s="10" t="s">
        <v>823</v>
      </c>
      <c r="X6" s="10">
        <v>30</v>
      </c>
      <c r="Y6" s="10">
        <v>1523.27</v>
      </c>
      <c r="Z6" s="10">
        <v>9.5500000000000007</v>
      </c>
      <c r="AA6" s="10">
        <v>0</v>
      </c>
    </row>
    <row r="868" spans="16:16">
      <c r="P868" s="1" t="s">
        <v>823</v>
      </c>
    </row>
  </sheetData>
  <autoFilter ref="B1:AA3">
    <filterColumn colId="9"/>
    <filterColumn colId="10"/>
    <filterColumn colId="11"/>
  </autoFilter>
  <sortState ref="A2:AQ876">
    <sortCondition descending="1" ref="K2:K876"/>
    <sortCondition descending="1" ref="L2:L876"/>
    <sortCondition descending="1" ref="M2:M876"/>
  </sortState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43</vt:i4>
      </vt:variant>
      <vt:variant>
        <vt:lpstr>Intervalli denominati</vt:lpstr>
      </vt:variant>
      <vt:variant>
        <vt:i4>43</vt:i4>
      </vt:variant>
    </vt:vector>
  </HeadingPairs>
  <TitlesOfParts>
    <vt:vector size="86" baseType="lpstr">
      <vt:lpstr>cat A ausiliario</vt:lpstr>
      <vt:lpstr>cat A commesso</vt:lpstr>
      <vt:lpstr>cat B coadiutore amm.vo</vt:lpstr>
      <vt:lpstr>cat B operatore tecnico</vt:lpstr>
      <vt:lpstr>cat B OTA</vt:lpstr>
      <vt:lpstr>cat BS OSS</vt:lpstr>
      <vt:lpstr>cat BS OTS</vt:lpstr>
      <vt:lpstr>cat BS infermiere generico</vt:lpstr>
      <vt:lpstr>cat BS coadiutore amm.vo espert</vt:lpstr>
      <vt:lpstr>cat C pueripultrice esperta</vt:lpstr>
      <vt:lpstr>cat C programmatore</vt:lpstr>
      <vt:lpstr>cat C operat tecnico spec esper</vt:lpstr>
      <vt:lpstr>cat C infermiere psich esperto</vt:lpstr>
      <vt:lpstr>cat C infermiere generico esper</vt:lpstr>
      <vt:lpstr>cat C assistente tecnico</vt:lpstr>
      <vt:lpstr>cat C assistente amm.vo</vt:lpstr>
      <vt:lpstr>cat D infermiere</vt:lpstr>
      <vt:lpstr>cat D infermiere pediatrico</vt:lpstr>
      <vt:lpstr>cat D logopedista</vt:lpstr>
      <vt:lpstr>cat D ortottista</vt:lpstr>
      <vt:lpstr>cat D ostetrica</vt:lpstr>
      <vt:lpstr>cat D tecnico audiometrista</vt:lpstr>
      <vt:lpstr>cat D fisiopat cardiocircolator</vt:lpstr>
      <vt:lpstr>cat D neurofisiopatologia</vt:lpstr>
      <vt:lpstr>cat D tecnico prevenzione</vt:lpstr>
      <vt:lpstr>cat D tecnico radiologia</vt:lpstr>
      <vt:lpstr>cat D tecnico laboratorio</vt:lpstr>
      <vt:lpstr>cat D collaboratore amministrat</vt:lpstr>
      <vt:lpstr>cat D collaboratore tecnico pro</vt:lpstr>
      <vt:lpstr>cat D fisioterapista</vt:lpstr>
      <vt:lpstr>cat D educatore professionale</vt:lpstr>
      <vt:lpstr>cat D dietista</vt:lpstr>
      <vt:lpstr>cat D assistente sanitaria</vt:lpstr>
      <vt:lpstr>cat D assistente sociale</vt:lpstr>
      <vt:lpstr>cat DS assistente sociale</vt:lpstr>
      <vt:lpstr>cat DS dietista esperto</vt:lpstr>
      <vt:lpstr>cat DS fisioterapista esperto</vt:lpstr>
      <vt:lpstr>cat DS infermiere esperto</vt:lpstr>
      <vt:lpstr>cat DS ostetrica esperta</vt:lpstr>
      <vt:lpstr>cat DS tecnico prevenzione espe</vt:lpstr>
      <vt:lpstr>cat DS tecnico laboratorio espe</vt:lpstr>
      <vt:lpstr>cat DS tecnico radiologia esper</vt:lpstr>
      <vt:lpstr>cat DS collab amm.vo esperto</vt:lpstr>
      <vt:lpstr>'cat A ausiliario'!RGEXP.</vt:lpstr>
      <vt:lpstr>'cat A commesso'!RGEXP.</vt:lpstr>
      <vt:lpstr>'cat B coadiutore amm.vo'!RGEXP.</vt:lpstr>
      <vt:lpstr>'cat B operatore tecnico'!RGEXP.</vt:lpstr>
      <vt:lpstr>'cat B OTA'!RGEXP.</vt:lpstr>
      <vt:lpstr>'cat BS coadiutore amm.vo espert'!RGEXP.</vt:lpstr>
      <vt:lpstr>'cat BS infermiere generico'!RGEXP.</vt:lpstr>
      <vt:lpstr>'cat BS OSS'!RGEXP.</vt:lpstr>
      <vt:lpstr>'cat BS OTS'!RGEXP.</vt:lpstr>
      <vt:lpstr>'cat C assistente amm.vo'!RGEXP.</vt:lpstr>
      <vt:lpstr>'cat C assistente tecnico'!RGEXP.</vt:lpstr>
      <vt:lpstr>'cat C infermiere generico esper'!RGEXP.</vt:lpstr>
      <vt:lpstr>'cat C infermiere psich esperto'!RGEXP.</vt:lpstr>
      <vt:lpstr>'cat C operat tecnico spec esper'!RGEXP.</vt:lpstr>
      <vt:lpstr>'cat C programmatore'!RGEXP.</vt:lpstr>
      <vt:lpstr>'cat C pueripultrice esperta'!RGEXP.</vt:lpstr>
      <vt:lpstr>'cat D assistente sanitaria'!RGEXP.</vt:lpstr>
      <vt:lpstr>'cat D assistente sociale'!RGEXP.</vt:lpstr>
      <vt:lpstr>'cat D collaboratore amministrat'!RGEXP.</vt:lpstr>
      <vt:lpstr>'cat D collaboratore tecnico pro'!RGEXP.</vt:lpstr>
      <vt:lpstr>'cat D dietista'!RGEXP.</vt:lpstr>
      <vt:lpstr>'cat D educatore professionale'!RGEXP.</vt:lpstr>
      <vt:lpstr>'cat D fisiopat cardiocircolator'!RGEXP.</vt:lpstr>
      <vt:lpstr>'cat D fisioterapista'!RGEXP.</vt:lpstr>
      <vt:lpstr>'cat D infermiere'!RGEXP.</vt:lpstr>
      <vt:lpstr>'cat D infermiere pediatrico'!RGEXP.</vt:lpstr>
      <vt:lpstr>'cat D logopedista'!RGEXP.</vt:lpstr>
      <vt:lpstr>'cat D neurofisiopatologia'!RGEXP.</vt:lpstr>
      <vt:lpstr>'cat D ortottista'!RGEXP.</vt:lpstr>
      <vt:lpstr>'cat D ostetrica'!RGEXP.</vt:lpstr>
      <vt:lpstr>'cat D tecnico audiometrista'!RGEXP.</vt:lpstr>
      <vt:lpstr>'cat D tecnico laboratorio'!RGEXP.</vt:lpstr>
      <vt:lpstr>'cat D tecnico prevenzione'!RGEXP.</vt:lpstr>
      <vt:lpstr>'cat D tecnico radiologia'!RGEXP.</vt:lpstr>
      <vt:lpstr>'cat DS assistente sociale'!RGEXP.</vt:lpstr>
      <vt:lpstr>'cat DS collab amm.vo esperto'!RGEXP.</vt:lpstr>
      <vt:lpstr>'cat DS dietista esperto'!RGEXP.</vt:lpstr>
      <vt:lpstr>'cat DS fisioterapista esperto'!RGEXP.</vt:lpstr>
      <vt:lpstr>'cat DS infermiere esperto'!RGEXP.</vt:lpstr>
      <vt:lpstr>'cat DS ostetrica esperta'!RGEXP.</vt:lpstr>
      <vt:lpstr>'cat DS tecnico laboratorio espe'!RGEXP.</vt:lpstr>
      <vt:lpstr>'cat DS tecnico prevenzione espe'!RGEXP.</vt:lpstr>
      <vt:lpstr>'cat DS tecnico radiologia esper'!RGEXP.</vt:lpstr>
    </vt:vector>
  </TitlesOfParts>
  <Company>ASL Teramo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Nepap</dc:creator>
  <cp:lastModifiedBy>ciarrocchis</cp:lastModifiedBy>
  <cp:lastPrinted>2011-04-26T14:49:46Z</cp:lastPrinted>
  <dcterms:created xsi:type="dcterms:W3CDTF">2010-02-01T10:15:51Z</dcterms:created>
  <dcterms:modified xsi:type="dcterms:W3CDTF">2011-09-27T08:23:42Z</dcterms:modified>
</cp:coreProperties>
</file>